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esktop\2018-19\majors\"/>
    </mc:Choice>
  </mc:AlternateContent>
  <xr:revisionPtr revIDLastSave="0" documentId="13_ncr:1_{60FB2FF2-7D93-4859-A003-1C2B8DE24A3C}" xr6:coauthVersionLast="36" xr6:coauthVersionMax="36" xr10:uidLastSave="{00000000-0000-0000-0000-000000000000}"/>
  <bookViews>
    <workbookView xWindow="705" yWindow="465" windowWidth="28620" windowHeight="18435" xr2:uid="{00000000-000D-0000-FFFF-FFFF00000000}"/>
  </bookViews>
  <sheets>
    <sheet name="Social Studies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7" i="1" l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0" i="1" l="1"/>
  <c r="E39" i="1"/>
  <c r="E38" i="1"/>
  <c r="E37" i="1"/>
  <c r="E35" i="1"/>
  <c r="E34" i="1"/>
  <c r="E33" i="1"/>
  <c r="E32" i="1"/>
  <c r="E31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3" i="1" l="1"/>
  <c r="F22" i="1"/>
  <c r="F24" i="1"/>
  <c r="F25" i="1"/>
  <c r="F26" i="1"/>
  <c r="F27" i="1"/>
  <c r="F28" i="1"/>
  <c r="F29" i="1"/>
  <c r="F31" i="1"/>
  <c r="F32" i="1"/>
  <c r="F33" i="1"/>
  <c r="F34" i="1"/>
  <c r="F35" i="1"/>
  <c r="F38" i="1"/>
  <c r="F39" i="1"/>
  <c r="F40" i="1"/>
  <c r="F37" i="1"/>
  <c r="F21" i="1" l="1"/>
  <c r="F18" i="1"/>
  <c r="F19" i="1"/>
  <c r="F15" i="1"/>
  <c r="F16" i="1"/>
  <c r="F17" i="1"/>
  <c r="F41" i="1" l="1"/>
  <c r="F58" i="1" s="1"/>
  <c r="B41" i="1"/>
  <c r="B42" i="1" l="1"/>
  <c r="B58" i="1"/>
  <c r="B59" i="1" s="1"/>
</calcChain>
</file>

<file path=xl/sharedStrings.xml><?xml version="1.0" encoding="utf-8"?>
<sst xmlns="http://schemas.openxmlformats.org/spreadsheetml/2006/main" count="70" uniqueCount="66">
  <si>
    <t>Credits</t>
  </si>
  <si>
    <t>Grade</t>
  </si>
  <si>
    <t>Content Area GPA:</t>
  </si>
  <si>
    <t>A-</t>
  </si>
  <si>
    <t>B-</t>
  </si>
  <si>
    <t>C+</t>
  </si>
  <si>
    <t>A</t>
  </si>
  <si>
    <t>B</t>
  </si>
  <si>
    <t>B+</t>
  </si>
  <si>
    <t>C-</t>
  </si>
  <si>
    <t>D+</t>
  </si>
  <si>
    <t>D</t>
  </si>
  <si>
    <t>F</t>
  </si>
  <si>
    <t xml:space="preserve"> </t>
  </si>
  <si>
    <t>Course</t>
  </si>
  <si>
    <t>Quality Factor</t>
  </si>
  <si>
    <t>Quality Pts</t>
  </si>
  <si>
    <t>Social Studies Broadfield - Major</t>
  </si>
  <si>
    <t>Upper-Division History Electives (300-400 level)</t>
  </si>
  <si>
    <t>Upper-Division Political Science Electives (300-400 level)</t>
  </si>
  <si>
    <t>Upper-Division Social Science Electives (300-400 level)</t>
  </si>
  <si>
    <t>C</t>
  </si>
  <si>
    <t>D-</t>
  </si>
  <si>
    <t>HSTR 101IH - Western Civilization I</t>
  </si>
  <si>
    <t>HSTR 102IH - Western Civilization II</t>
  </si>
  <si>
    <t>HSTA 101IH - American History I</t>
  </si>
  <si>
    <t>HSTA 102IH - American History II</t>
  </si>
  <si>
    <t>HSTR 130D, HSTR 135D, HSTR 140D, or HSTR 145D - Non-Western History</t>
  </si>
  <si>
    <t>PSCI 201 - Scope and Methods of Political Science</t>
  </si>
  <si>
    <t>PSCI 230D - Introduction to International Relations</t>
  </si>
  <si>
    <t>PSCI 210IS - Introduction to American Government</t>
  </si>
  <si>
    <t>GPHY 121D, GPHY 141D, ANTY 101D, SOCI 101IS, or PSYX 100IS - Lower-Division Social Science</t>
  </si>
  <si>
    <t>NASX 232D - MT Indians: Cultures, Histories, Current Issues</t>
  </si>
  <si>
    <t>NASX 304, NASX 340, NASX 405, or NASX 430 - Upper-Division Native American Studies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</si>
  <si>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</si>
  <si>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</si>
  <si>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</si>
  <si>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</si>
  <si>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</si>
  <si>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</si>
  <si>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</si>
  <si>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</si>
  <si>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</si>
  <si>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</si>
  <si>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</si>
  <si>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</si>
  <si>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</si>
  <si>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</si>
  <si>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</si>
  <si>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</si>
  <si>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</si>
  <si>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</si>
  <si>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</si>
  <si>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</si>
  <si>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</si>
  <si>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</si>
  <si>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</si>
  <si>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 xml:space="preserve">EDU 497 - Methods </t>
  </si>
  <si>
    <t>EDSP 306 - Exceptional Learners</t>
  </si>
  <si>
    <t>HDFS 101IS - Indiv and Fam Dev: Lifespan</t>
  </si>
  <si>
    <t>Additional Requirements</t>
  </si>
  <si>
    <t>US Core</t>
  </si>
  <si>
    <t>Total Credits (Program):</t>
  </si>
  <si>
    <t>Program GPA:</t>
  </si>
  <si>
    <t>Total Credits (Content):</t>
  </si>
  <si>
    <t>Catalog Year 2018-19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</si>
</sst>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0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4" fillId="0" borderId="0" xfId="0" applyFont="1" applyAlignment="1"/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9" xfId="0" applyFont="1" applyBorder="1" applyAlignment="1">
      <alignment vertical="center" wrapText="1"/>
    </xf>
    <xf numFmtId="49" fontId="5" fillId="0" borderId="0" xfId="0" applyNumberFormat="1" applyFont="1" applyAlignment="1">
      <alignment horizontal="left"/>
    </xf>
    <xf numFmtId="0" fontId="8" fillId="0" borderId="19" xfId="0" applyFont="1" applyBorder="1" applyAlignment="1"/>
    <xf numFmtId="0" fontId="4" fillId="0" borderId="19" xfId="0" applyFont="1" applyBorder="1" applyAlignment="1"/>
    <xf numFmtId="0" fontId="6" fillId="0" borderId="19" xfId="0" applyFont="1" applyBorder="1" applyAlignment="1"/>
    <xf numFmtId="49" fontId="8" fillId="0" borderId="0" xfId="0" applyNumberFormat="1" applyFont="1" applyBorder="1" applyAlignment="1"/>
    <xf numFmtId="0" fontId="1" fillId="0" borderId="0" xfId="0" applyFont="1" applyAlignment="1">
      <alignment horizontal="center"/>
    </xf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6" fillId="0" borderId="0" xfId="0" applyFont="1"/>
    <xf numFmtId="0" fontId="8" fillId="0" borderId="19" xfId="0" applyFont="1" applyBorder="1"/>
    <xf numFmtId="49" fontId="0" fillId="0" borderId="19" xfId="0" applyNumberFormat="1" applyBorder="1"/>
    <xf numFmtId="0" fontId="6" fillId="0" borderId="19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3" fillId="0" borderId="23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3" fillId="0" borderId="24" xfId="0" applyFont="1" applyBorder="1" applyAlignment="1">
      <alignment vertical="center"/>
    </xf>
    <xf numFmtId="0" fontId="3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1" fillId="0" borderId="27" xfId="0" applyFont="1" applyBorder="1"/>
    <xf numFmtId="0" fontId="7" fillId="0" borderId="0" xfId="0" applyFont="1" applyBorder="1"/>
    <xf numFmtId="0" fontId="8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/>
    </xf>
    <xf numFmtId="0" fontId="7" fillId="0" borderId="0" xfId="0" applyFont="1" applyAlignment="1"/>
    <xf numFmtId="0" fontId="6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3" fillId="0" borderId="14" xfId="0" applyFont="1" applyBorder="1" applyAlignment="1"/>
    <xf numFmtId="0" fontId="3" fillId="0" borderId="15" xfId="0" applyFont="1" applyBorder="1" applyAlignment="1"/>
    <xf numFmtId="0" fontId="4" fillId="0" borderId="30" xfId="0" applyFont="1" applyBorder="1" applyAlignment="1"/>
    <xf numFmtId="0" fontId="4" fillId="0" borderId="20" xfId="0" applyFont="1" applyBorder="1" applyAlignment="1"/>
    <xf numFmtId="0" fontId="4" fillId="0" borderId="10" xfId="0" applyFont="1" applyBorder="1" applyAlignment="1"/>
    <xf numFmtId="0" fontId="3" fillId="0" borderId="17" xfId="0" applyFont="1" applyBorder="1" applyAlignment="1"/>
    <xf numFmtId="0" fontId="3" fillId="0" borderId="2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wrapText="1"/>
    </xf>
    <xf numFmtId="0" fontId="3" fillId="0" borderId="5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4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view="pageLayout" zoomScale="85" zoomScaleNormal="85" zoomScalePageLayoutView="85" workbookViewId="0"/>
  </sheetViews>
  <sheetFormatPr defaultColWidth="8.85546875" defaultRowHeight="15.75"/>
  <cols>
    <col min="1" max="1" width="53.28515625" style="2" customWidth="1"/>
    <col min="2" max="2" width="47.140625" style="1" customWidth="1"/>
    <col min="3" max="4" width="11.5703125" style="1" customWidth="1"/>
    <col min="5" max="5" width="15.28515625" style="1" hidden="1" customWidth="1"/>
    <col min="6" max="6" width="12.140625" style="1" hidden="1" customWidth="1"/>
    <col min="7" max="7" width="12.140625" style="1" customWidth="1"/>
    <col min="8" max="9" width="8.85546875" customWidth="1"/>
  </cols>
  <sheetData>
    <row r="1" spans="1:7" ht="26.25">
      <c r="A1" s="29" t="s">
        <v>34</v>
      </c>
      <c r="B1" s="22"/>
      <c r="C1" s="22"/>
      <c r="D1" s="22"/>
      <c r="E1" s="20" t="s">
        <v>6</v>
      </c>
      <c r="F1" s="20">
        <v>4</v>
      </c>
      <c r="G1" s="22"/>
    </row>
    <row r="2" spans="1:7" ht="26.25">
      <c r="A2" s="22" t="s">
        <v>17</v>
      </c>
      <c r="B2" s="22"/>
      <c r="C2" s="22"/>
      <c r="D2" s="22"/>
      <c r="E2" s="20" t="s">
        <v>3</v>
      </c>
      <c r="F2" s="20">
        <v>3.7</v>
      </c>
      <c r="G2" s="22"/>
    </row>
    <row r="3" spans="1:7" ht="16.5" thickBot="1">
      <c r="A3" s="30" t="s">
        <v>65</v>
      </c>
      <c r="B3" s="31"/>
      <c r="C3" s="30" t="s">
        <v>35</v>
      </c>
      <c r="D3" s="32"/>
      <c r="E3" s="20" t="s">
        <v>7</v>
      </c>
      <c r="F3" s="20">
        <v>3</v>
      </c>
      <c r="G3"/>
    </row>
    <row r="4" spans="1:7">
      <c r="A4" s="33" t="s">
        <v>36</v>
      </c>
      <c r="D4" s="34"/>
      <c r="E4" s="20" t="s">
        <v>4</v>
      </c>
      <c r="F4" s="20">
        <v>2.7</v>
      </c>
      <c r="G4"/>
    </row>
    <row r="5" spans="1:7">
      <c r="A5" s="33" t="s">
        <v>37</v>
      </c>
      <c r="C5" s="35"/>
      <c r="D5" s="35"/>
      <c r="E5" s="20" t="s">
        <v>8</v>
      </c>
      <c r="F5" s="20">
        <v>3.3</v>
      </c>
      <c r="G5"/>
    </row>
    <row r="6" spans="1:7">
      <c r="A6" s="33" t="s">
        <v>38</v>
      </c>
      <c r="C6" s="35"/>
      <c r="D6" s="35"/>
      <c r="E6" s="20" t="s">
        <v>21</v>
      </c>
      <c r="F6" s="20">
        <v>2</v>
      </c>
      <c r="G6"/>
    </row>
    <row r="7" spans="1:7">
      <c r="A7" s="36" t="s">
        <v>39</v>
      </c>
      <c r="B7" s="37"/>
      <c r="D7" s="37"/>
      <c r="E7" s="20" t="s">
        <v>9</v>
      </c>
      <c r="F7" s="20">
        <v>1.7</v>
      </c>
      <c r="G7"/>
    </row>
    <row r="8" spans="1:7">
      <c r="A8" s="36" t="s">
        <v>40</v>
      </c>
      <c r="B8" s="37"/>
      <c r="C8" s="38"/>
      <c r="D8" s="37"/>
      <c r="E8" s="20" t="s">
        <v>5</v>
      </c>
      <c r="F8" s="20">
        <v>2.2999999999999998</v>
      </c>
      <c r="G8"/>
    </row>
    <row r="9" spans="1:7">
      <c r="A9" s="36" t="s">
        <v>41</v>
      </c>
      <c r="B9" s="37"/>
      <c r="C9" s="38"/>
      <c r="D9" s="37"/>
      <c r="E9" s="20" t="s">
        <v>11</v>
      </c>
      <c r="F9" s="20">
        <v>1</v>
      </c>
      <c r="G9"/>
    </row>
    <row r="10" spans="1:7">
      <c r="A10" s="36" t="s">
        <v>42</v>
      </c>
      <c r="B10" s="37"/>
      <c r="C10" s="38"/>
      <c r="D10" s="37"/>
      <c r="E10" s="20" t="s">
        <v>22</v>
      </c>
      <c r="F10" s="20">
        <v>0.7</v>
      </c>
      <c r="G10"/>
    </row>
    <row r="11" spans="1:7">
      <c r="A11" s="36" t="s">
        <v>43</v>
      </c>
      <c r="B11" s="37"/>
      <c r="C11" s="38"/>
      <c r="D11" s="37"/>
      <c r="E11" s="20" t="s">
        <v>10</v>
      </c>
      <c r="F11" s="20">
        <v>1.3</v>
      </c>
      <c r="G11"/>
    </row>
    <row r="12" spans="1:7" ht="16.5" thickBot="1">
      <c r="A12" s="39" t="s">
        <v>44</v>
      </c>
      <c r="B12" s="40"/>
      <c r="C12" s="41"/>
      <c r="D12" s="40"/>
      <c r="E12" s="20" t="s">
        <v>12</v>
      </c>
      <c r="F12" s="20">
        <v>0</v>
      </c>
      <c r="G12"/>
    </row>
    <row r="13" spans="1:7" ht="33.75" customHeight="1" thickBot="1">
      <c r="A13" s="42" t="s">
        <v>45</v>
      </c>
      <c r="B13" s="43"/>
      <c r="C13" s="43"/>
      <c r="D13" s="43"/>
      <c r="E13" s="25"/>
      <c r="F13"/>
      <c r="G13"/>
    </row>
    <row r="14" spans="1:7" ht="18" customHeight="1" thickBot="1">
      <c r="A14" s="68" t="s">
        <v>14</v>
      </c>
      <c r="B14" s="21" t="s">
        <v>46</v>
      </c>
      <c r="C14" s="5" t="s">
        <v>0</v>
      </c>
      <c r="D14" s="5" t="s">
        <v>1</v>
      </c>
      <c r="E14" s="6" t="s">
        <v>15</v>
      </c>
      <c r="F14" s="6" t="s">
        <v>16</v>
      </c>
      <c r="G14"/>
    </row>
    <row r="15" spans="1:7" ht="15" customHeight="1">
      <c r="A15" s="70" t="s">
        <v>25</v>
      </c>
      <c r="B15" s="24"/>
      <c r="C15" s="13"/>
      <c r="D15" s="8"/>
      <c r="E15" s="19">
        <f>IF(OR(LEN(TRIM(D15))&lt;1,LEN(TRIM(D15))&gt;2),0,LOOKUP(TRIM(D15),$E$1:$F$12))</f>
        <v>0</v>
      </c>
      <c r="F15" s="7">
        <f>C15*E15</f>
        <v>0</v>
      </c>
      <c r="G15"/>
    </row>
    <row r="16" spans="1:7" ht="15" customHeight="1">
      <c r="A16" s="71" t="s">
        <v>26</v>
      </c>
      <c r="B16" s="24"/>
      <c r="C16" s="14"/>
      <c r="D16" s="9"/>
      <c r="E16" s="19">
        <f>IF(OR(LEN(TRIM(D16))&lt;1,LEN(TRIM(D16))&gt;2),0,LOOKUP(TRIM(D16),$E$1:$F$12))</f>
        <v>0</v>
      </c>
      <c r="F16" s="7">
        <f t="shared" ref="F16:F40" si="0">C16*E16</f>
        <v>0</v>
      </c>
      <c r="G16"/>
    </row>
    <row r="17" spans="1:7" ht="15" customHeight="1">
      <c r="A17" s="46" t="s">
        <v>23</v>
      </c>
      <c r="B17" s="69"/>
      <c r="C17" s="14"/>
      <c r="D17" s="9"/>
      <c r="E17" s="19">
        <f>IF(OR(LEN(TRIM(D17))&lt;1,LEN(TRIM(D17))&gt;2),0,LOOKUP(TRIM(D17),$E$1:$F$12))</f>
        <v>0</v>
      </c>
      <c r="F17" s="7">
        <f t="shared" si="0"/>
        <v>0</v>
      </c>
      <c r="G17"/>
    </row>
    <row r="18" spans="1:7" ht="15" customHeight="1">
      <c r="A18" s="71" t="s">
        <v>24</v>
      </c>
      <c r="B18" s="24"/>
      <c r="C18" s="14"/>
      <c r="D18" s="9"/>
      <c r="E18" s="19">
        <f>IF(OR(LEN(TRIM(D18))&lt;1,LEN(TRIM(D18))&gt;2),0,LOOKUP(TRIM(D18),$E$1:$F$12))</f>
        <v>0</v>
      </c>
      <c r="F18" s="7">
        <f t="shared" si="0"/>
        <v>0</v>
      </c>
      <c r="G18"/>
    </row>
    <row r="19" spans="1:7" ht="15" customHeight="1" thickBot="1">
      <c r="A19" s="75" t="s">
        <v>27</v>
      </c>
      <c r="B19" s="27"/>
      <c r="C19" s="16"/>
      <c r="D19" s="11"/>
      <c r="E19" s="19">
        <f>IF(OR(LEN(TRIM(D19))&lt;1,LEN(TRIM(D19))&gt;2),0,LOOKUP(TRIM(D19),$E$1:$F$12))</f>
        <v>0</v>
      </c>
      <c r="F19" s="7">
        <f t="shared" si="0"/>
        <v>0</v>
      </c>
      <c r="G19"/>
    </row>
    <row r="20" spans="1:7" ht="15" customHeight="1">
      <c r="A20" s="72" t="s">
        <v>18</v>
      </c>
      <c r="B20" s="73"/>
      <c r="C20" s="73"/>
      <c r="D20" s="74"/>
      <c r="E20" s="19"/>
      <c r="F20" s="7"/>
      <c r="G20"/>
    </row>
    <row r="21" spans="1:7" ht="15" customHeight="1">
      <c r="A21" s="23"/>
      <c r="B21" s="24"/>
      <c r="C21" s="15"/>
      <c r="D21" s="10"/>
      <c r="E21" s="19">
        <f>IF(OR(LEN(TRIM(D21))&lt;1,LEN(TRIM(D21))&gt;2),0,LOOKUP(TRIM(D21),$E$1:$F$12))</f>
        <v>0</v>
      </c>
      <c r="F21" s="7">
        <f t="shared" si="0"/>
        <v>0</v>
      </c>
      <c r="G21"/>
    </row>
    <row r="22" spans="1:7" ht="15" customHeight="1">
      <c r="A22" s="23"/>
      <c r="B22" s="24"/>
      <c r="C22" s="15"/>
      <c r="D22" s="10"/>
      <c r="E22" s="19">
        <f>IF(OR(LEN(TRIM(D22))&lt;1,LEN(TRIM(D22))&gt;2),0,LOOKUP(TRIM(D22),$E$1:$F$12))</f>
        <v>0</v>
      </c>
      <c r="F22" s="7">
        <f t="shared" si="0"/>
        <v>0</v>
      </c>
      <c r="G22"/>
    </row>
    <row r="23" spans="1:7" ht="15" customHeight="1">
      <c r="A23" s="23"/>
      <c r="B23" s="24"/>
      <c r="C23" s="15"/>
      <c r="D23" s="10"/>
      <c r="E23" s="19">
        <f>IF(OR(LEN(TRIM(D23))&lt;1,LEN(TRIM(D23))&gt;2),0,LOOKUP(TRIM(D23),$E$1:$F$12))</f>
        <v>0</v>
      </c>
      <c r="F23" s="7">
        <f t="shared" ref="F23" si="1">C23*E23</f>
        <v>0</v>
      </c>
      <c r="G23"/>
    </row>
    <row r="24" spans="1:7" ht="15" customHeight="1">
      <c r="A24" s="23"/>
      <c r="B24" s="24"/>
      <c r="C24" s="15"/>
      <c r="D24" s="10"/>
      <c r="E24" s="19">
        <f>IF(OR(LEN(TRIM(D24))&lt;1,LEN(TRIM(D24))&gt;2),0,LOOKUP(TRIM(D24),$E$1:$F$12))</f>
        <v>0</v>
      </c>
      <c r="F24" s="7">
        <f t="shared" si="0"/>
        <v>0</v>
      </c>
      <c r="G24"/>
    </row>
    <row r="25" spans="1:7" ht="15" customHeight="1">
      <c r="A25" s="23"/>
      <c r="B25" s="24"/>
      <c r="C25" s="15"/>
      <c r="D25" s="10"/>
      <c r="E25" s="19">
        <f>IF(OR(LEN(TRIM(D25))&lt;1,LEN(TRIM(D25))&gt;2),0,LOOKUP(TRIM(D25),$E$1:$F$12))</f>
        <v>0</v>
      </c>
      <c r="F25" s="7">
        <f t="shared" si="0"/>
        <v>0</v>
      </c>
      <c r="G25"/>
    </row>
    <row r="26" spans="1:7" ht="15" customHeight="1" thickBot="1">
      <c r="A26" s="26"/>
      <c r="B26" s="27"/>
      <c r="C26" s="16"/>
      <c r="D26" s="11"/>
      <c r="E26" s="19">
        <f>IF(OR(LEN(TRIM(D26))&lt;1,LEN(TRIM(D26))&gt;2),0,LOOKUP(TRIM(D26),$E$1:$F$12))</f>
        <v>0</v>
      </c>
      <c r="F26" s="7">
        <f t="shared" si="0"/>
        <v>0</v>
      </c>
      <c r="G26"/>
    </row>
    <row r="27" spans="1:7" ht="15" customHeight="1">
      <c r="A27" s="77" t="s">
        <v>28</v>
      </c>
      <c r="B27" s="76"/>
      <c r="C27" s="17"/>
      <c r="D27" s="12"/>
      <c r="E27" s="19">
        <f>IF(OR(LEN(TRIM(D27))&lt;1,LEN(TRIM(D27))&gt;2),0,LOOKUP(TRIM(D27),$E$1:$F$12))</f>
        <v>0</v>
      </c>
      <c r="F27" s="7">
        <f t="shared" si="0"/>
        <v>0</v>
      </c>
      <c r="G27"/>
    </row>
    <row r="28" spans="1:7" ht="15" customHeight="1">
      <c r="A28" s="78" t="s">
        <v>30</v>
      </c>
      <c r="B28" s="24"/>
      <c r="C28" s="14"/>
      <c r="D28" s="9"/>
      <c r="E28" s="19">
        <f>IF(OR(LEN(TRIM(D28))&lt;1,LEN(TRIM(D28))&gt;2),0,LOOKUP(TRIM(D28),$E$1:$F$12))</f>
        <v>0</v>
      </c>
      <c r="F28" s="7">
        <f t="shared" si="0"/>
        <v>0</v>
      </c>
      <c r="G28"/>
    </row>
    <row r="29" spans="1:7" ht="15" customHeight="1" thickBot="1">
      <c r="A29" s="75" t="s">
        <v>29</v>
      </c>
      <c r="B29" s="27"/>
      <c r="C29" s="16"/>
      <c r="D29" s="11"/>
      <c r="E29" s="19">
        <f>IF(OR(LEN(TRIM(D29))&lt;1,LEN(TRIM(D29))&gt;2),0,LOOKUP(TRIM(D29),$E$1:$F$12))</f>
        <v>0</v>
      </c>
      <c r="F29" s="7">
        <f t="shared" si="0"/>
        <v>0</v>
      </c>
      <c r="G29"/>
    </row>
    <row r="30" spans="1:7" ht="15" customHeight="1">
      <c r="A30" s="72" t="s">
        <v>19</v>
      </c>
      <c r="B30" s="73"/>
      <c r="C30" s="73"/>
      <c r="D30" s="74"/>
      <c r="E30" s="19"/>
      <c r="F30" s="7"/>
      <c r="G30"/>
    </row>
    <row r="31" spans="1:7" ht="15" customHeight="1">
      <c r="A31" s="23"/>
      <c r="B31" s="24"/>
      <c r="C31" s="15"/>
      <c r="D31" s="10"/>
      <c r="E31" s="19">
        <f>IF(OR(LEN(TRIM(D31))&lt;1,LEN(TRIM(D31))&gt;2),0,LOOKUP(TRIM(D31),$E$1:$F$12))</f>
        <v>0</v>
      </c>
      <c r="F31" s="7">
        <f t="shared" si="0"/>
        <v>0</v>
      </c>
      <c r="G31"/>
    </row>
    <row r="32" spans="1:7" ht="15" customHeight="1">
      <c r="A32" s="23"/>
      <c r="B32" s="24"/>
      <c r="C32" s="15"/>
      <c r="D32" s="10"/>
      <c r="E32" s="19">
        <f>IF(OR(LEN(TRIM(D32))&lt;1,LEN(TRIM(D32))&gt;2),0,LOOKUP(TRIM(D32),$E$1:$F$12))</f>
        <v>0</v>
      </c>
      <c r="F32" s="7">
        <f t="shared" si="0"/>
        <v>0</v>
      </c>
      <c r="G32"/>
    </row>
    <row r="33" spans="1:7" ht="15" customHeight="1">
      <c r="A33" s="23"/>
      <c r="B33" s="24"/>
      <c r="C33" s="15"/>
      <c r="D33" s="10"/>
      <c r="E33" s="19">
        <f>IF(OR(LEN(TRIM(D33))&lt;1,LEN(TRIM(D33))&gt;2),0,LOOKUP(TRIM(D33),$E$1:$F$12))</f>
        <v>0</v>
      </c>
      <c r="F33" s="7">
        <f t="shared" si="0"/>
        <v>0</v>
      </c>
      <c r="G33"/>
    </row>
    <row r="34" spans="1:7" ht="15" customHeight="1" thickBot="1">
      <c r="A34" s="26" t="s">
        <v>13</v>
      </c>
      <c r="B34" s="27"/>
      <c r="C34" s="16"/>
      <c r="D34" s="11"/>
      <c r="E34" s="19">
        <f>IF(OR(LEN(TRIM(D34))&lt;1,LEN(TRIM(D34))&gt;2),0,LOOKUP(TRIM(D34),$E$1:$F$12))</f>
        <v>0</v>
      </c>
      <c r="F34" s="7">
        <f t="shared" si="0"/>
        <v>0</v>
      </c>
      <c r="G34"/>
    </row>
    <row r="35" spans="1:7" ht="25.5" customHeight="1" thickBot="1">
      <c r="A35" s="79" t="s">
        <v>31</v>
      </c>
      <c r="B35" s="80"/>
      <c r="C35" s="81"/>
      <c r="D35" s="82"/>
      <c r="E35" s="19">
        <f>IF(OR(LEN(TRIM(D35))&lt;1,LEN(TRIM(D35))&gt;2),0,LOOKUP(TRIM(D35),$E$1:$F$12))</f>
        <v>0</v>
      </c>
      <c r="F35" s="7">
        <f t="shared" si="0"/>
        <v>0</v>
      </c>
      <c r="G35"/>
    </row>
    <row r="36" spans="1:7" ht="15" customHeight="1">
      <c r="A36" s="72" t="s">
        <v>20</v>
      </c>
      <c r="B36" s="73"/>
      <c r="C36" s="73"/>
      <c r="D36" s="74"/>
      <c r="E36" s="19"/>
      <c r="F36" s="7"/>
      <c r="G36"/>
    </row>
    <row r="37" spans="1:7" ht="15" customHeight="1">
      <c r="A37" s="23"/>
      <c r="B37" s="24"/>
      <c r="C37" s="15"/>
      <c r="D37" s="10"/>
      <c r="E37" s="19">
        <f>IF(OR(LEN(TRIM(D37))&lt;1,LEN(TRIM(D37))&gt;2),0,LOOKUP(TRIM(D37),$E$1:$F$12))</f>
        <v>0</v>
      </c>
      <c r="F37" s="7">
        <f t="shared" si="0"/>
        <v>0</v>
      </c>
      <c r="G37"/>
    </row>
    <row r="38" spans="1:7" ht="15" customHeight="1" thickBot="1">
      <c r="A38" s="26"/>
      <c r="B38" s="27"/>
      <c r="C38" s="16"/>
      <c r="D38" s="11"/>
      <c r="E38" s="19">
        <f>IF(OR(LEN(TRIM(D38))&lt;1,LEN(TRIM(D38))&gt;2),0,LOOKUP(TRIM(D38),$E$1:$F$12))</f>
        <v>0</v>
      </c>
      <c r="F38" s="7">
        <f t="shared" si="0"/>
        <v>0</v>
      </c>
      <c r="G38"/>
    </row>
    <row r="39" spans="1:7" ht="15" customHeight="1">
      <c r="A39" s="83" t="s">
        <v>32</v>
      </c>
      <c r="B39" s="69"/>
      <c r="C39" s="17"/>
      <c r="D39" s="12"/>
      <c r="E39" s="19">
        <f>IF(OR(LEN(TRIM(D39))&lt;1,LEN(TRIM(D39))&gt;2),0,LOOKUP(TRIM(D39),$E$1:$F$12))</f>
        <v>0</v>
      </c>
      <c r="F39" s="7">
        <f t="shared" si="0"/>
        <v>0</v>
      </c>
      <c r="G39"/>
    </row>
    <row r="40" spans="1:7" ht="26.25" thickBot="1">
      <c r="A40" s="84" t="s">
        <v>33</v>
      </c>
      <c r="B40" s="28"/>
      <c r="C40" s="16"/>
      <c r="D40" s="11"/>
      <c r="E40" s="19">
        <f>IF(OR(LEN(TRIM(D40))&lt;1,LEN(TRIM(D40))&gt;2),0,LOOKUP(TRIM(D40),$E$1:$F$12))</f>
        <v>0</v>
      </c>
      <c r="F40" s="7">
        <f t="shared" si="0"/>
        <v>0</v>
      </c>
      <c r="G40"/>
    </row>
    <row r="41" spans="1:7" ht="17.25" thickTop="1" thickBot="1">
      <c r="A41" s="61" t="s">
        <v>64</v>
      </c>
      <c r="B41" s="62">
        <f>SUM(C15:C40)</f>
        <v>0</v>
      </c>
      <c r="C41" s="3"/>
      <c r="F41" s="4">
        <f>SUM(F15:F40)</f>
        <v>0</v>
      </c>
    </row>
    <row r="42" spans="1:7" ht="17.25" thickTop="1" thickBot="1">
      <c r="A42" s="65" t="s">
        <v>2</v>
      </c>
      <c r="B42" s="66" t="str">
        <f>IF(B41=0,"",F41/B41)</f>
        <v/>
      </c>
      <c r="C42" s="18"/>
      <c r="F42" s="18"/>
      <c r="G42"/>
    </row>
    <row r="43" spans="1:7" s="45" customFormat="1" ht="31.5" customHeight="1" thickTop="1" thickBot="1">
      <c r="A43" s="42" t="s">
        <v>47</v>
      </c>
      <c r="B43" s="42"/>
      <c r="C43" s="42"/>
      <c r="D43" s="42"/>
      <c r="E43" s="44"/>
    </row>
    <row r="44" spans="1:7" ht="16.5" thickBot="1">
      <c r="A44" s="68" t="s">
        <v>14</v>
      </c>
      <c r="B44" s="21" t="s">
        <v>46</v>
      </c>
      <c r="C44" s="5" t="s">
        <v>0</v>
      </c>
      <c r="D44" s="5" t="s">
        <v>1</v>
      </c>
      <c r="E44"/>
      <c r="F44"/>
      <c r="G44"/>
    </row>
    <row r="45" spans="1:7" ht="15">
      <c r="A45" s="46" t="s">
        <v>48</v>
      </c>
      <c r="B45" s="47"/>
      <c r="C45" s="85"/>
      <c r="D45" s="86" t="s">
        <v>49</v>
      </c>
      <c r="E45" s="19">
        <f>IF(OR(LEN(TRIM(D45))&lt;1,LEN(TRIM(D45))&gt;2),0,LOOKUP(TRIM(D45),$E$1:$F$12))</f>
        <v>0</v>
      </c>
      <c r="F45" s="7">
        <f t="shared" ref="F45:F57" si="2">C45*E45</f>
        <v>0</v>
      </c>
      <c r="G45"/>
    </row>
    <row r="46" spans="1:7" ht="15">
      <c r="A46" s="46" t="s">
        <v>50</v>
      </c>
      <c r="B46" s="47"/>
      <c r="C46" s="49"/>
      <c r="D46" s="50"/>
      <c r="E46" s="19">
        <f>IF(OR(LEN(TRIM(D46))&lt;1,LEN(TRIM(D46))&gt;2),0,LOOKUP(TRIM(D46),$E$1:$F$12))</f>
        <v>0</v>
      </c>
      <c r="F46" s="7">
        <f t="shared" si="2"/>
        <v>0</v>
      </c>
      <c r="G46"/>
    </row>
    <row r="47" spans="1:7" ht="15">
      <c r="A47" s="46" t="s">
        <v>51</v>
      </c>
      <c r="B47" s="47"/>
      <c r="C47" s="49"/>
      <c r="D47" s="50"/>
      <c r="E47" s="19">
        <f>IF(OR(LEN(TRIM(D47))&lt;1,LEN(TRIM(D47))&gt;2),0,LOOKUP(TRIM(D47),$E$1:$F$12))</f>
        <v>0</v>
      </c>
      <c r="F47" s="7">
        <f t="shared" si="2"/>
        <v>0</v>
      </c>
      <c r="G47"/>
    </row>
    <row r="48" spans="1:7" ht="15">
      <c r="A48" s="46" t="s">
        <v>52</v>
      </c>
      <c r="B48" s="47"/>
      <c r="C48" s="49"/>
      <c r="D48" s="50"/>
      <c r="E48" s="19">
        <f>IF(OR(LEN(TRIM(D48))&lt;1,LEN(TRIM(D48))&gt;2),0,LOOKUP(TRIM(D48),$E$1:$F$12))</f>
        <v>0</v>
      </c>
      <c r="F48" s="7">
        <f t="shared" si="2"/>
        <v>0</v>
      </c>
      <c r="G48"/>
    </row>
    <row r="49" spans="1:7" ht="15">
      <c r="A49" s="46" t="s">
        <v>53</v>
      </c>
      <c r="B49" s="47"/>
      <c r="C49" s="49"/>
      <c r="D49" s="50"/>
      <c r="E49" s="19">
        <f>IF(OR(LEN(TRIM(D49))&lt;1,LEN(TRIM(D49))&gt;2),0,LOOKUP(TRIM(D49),$E$1:$F$12))</f>
        <v>0</v>
      </c>
      <c r="F49" s="7">
        <f t="shared" si="2"/>
        <v>0</v>
      </c>
      <c r="G49"/>
    </row>
    <row r="50" spans="1:7" ht="15">
      <c r="A50" s="46" t="s">
        <v>54</v>
      </c>
      <c r="B50" s="47"/>
      <c r="C50" s="49"/>
      <c r="D50" s="50"/>
      <c r="E50" s="19">
        <f>IF(OR(LEN(TRIM(D50))&lt;1,LEN(TRIM(D50))&gt;2),0,LOOKUP(TRIM(D50),$E$1:$F$12))</f>
        <v>0</v>
      </c>
      <c r="F50" s="7">
        <f t="shared" si="2"/>
        <v>0</v>
      </c>
      <c r="G50"/>
    </row>
    <row r="51" spans="1:7" ht="15">
      <c r="A51" s="46" t="s">
        <v>55</v>
      </c>
      <c r="B51" s="47"/>
      <c r="C51" s="49"/>
      <c r="D51" s="50"/>
      <c r="E51" s="19">
        <f>IF(OR(LEN(TRIM(D51))&lt;1,LEN(TRIM(D51))&gt;2),0,LOOKUP(TRIM(D51),$E$1:$F$12))</f>
        <v>0</v>
      </c>
      <c r="F51" s="7">
        <f t="shared" si="2"/>
        <v>0</v>
      </c>
      <c r="G51"/>
    </row>
    <row r="52" spans="1:7" ht="15">
      <c r="A52" s="46" t="s">
        <v>56</v>
      </c>
      <c r="B52" s="47"/>
      <c r="C52" s="49"/>
      <c r="D52" s="50"/>
      <c r="E52" s="19">
        <f>IF(OR(LEN(TRIM(D52))&lt;1,LEN(TRIM(D52))&gt;2),0,LOOKUP(TRIM(D52),$E$1:$F$12))</f>
        <v>0</v>
      </c>
      <c r="F52" s="7">
        <f t="shared" si="2"/>
        <v>0</v>
      </c>
      <c r="G52"/>
    </row>
    <row r="53" spans="1:7" thickBot="1">
      <c r="A53" s="51" t="s">
        <v>57</v>
      </c>
      <c r="B53" s="52"/>
      <c r="C53" s="53"/>
      <c r="D53" s="54"/>
      <c r="E53" s="19">
        <f>IF(OR(LEN(TRIM(D53))&lt;1,LEN(TRIM(D53))&gt;2),0,LOOKUP(TRIM(D53),$E$1:$F$12))</f>
        <v>0</v>
      </c>
      <c r="F53" s="7">
        <f t="shared" si="2"/>
        <v>0</v>
      </c>
      <c r="G53"/>
    </row>
    <row r="54" spans="1:7" thickBot="1">
      <c r="A54" s="55" t="s">
        <v>58</v>
      </c>
      <c r="B54" s="56"/>
      <c r="C54" s="57"/>
      <c r="D54" s="58"/>
      <c r="E54" s="19">
        <f>IF(OR(LEN(TRIM(D54))&lt;1,LEN(TRIM(D54))&gt;2),0,LOOKUP(TRIM(D54),$E$1:$F$12))</f>
        <v>0</v>
      </c>
      <c r="F54" s="7">
        <f t="shared" si="2"/>
        <v>0</v>
      </c>
      <c r="G54"/>
    </row>
    <row r="55" spans="1:7" thickBot="1">
      <c r="A55" s="55" t="s">
        <v>59</v>
      </c>
      <c r="B55" s="56"/>
      <c r="C55" s="57"/>
      <c r="D55" s="58"/>
      <c r="E55" s="19">
        <f>IF(OR(LEN(TRIM(D55))&lt;1,LEN(TRIM(D55))&gt;2),0,LOOKUP(TRIM(D55),$E$1:$F$12))</f>
        <v>0</v>
      </c>
      <c r="F55" s="7">
        <f t="shared" si="2"/>
        <v>0</v>
      </c>
      <c r="G55"/>
    </row>
    <row r="56" spans="1:7" ht="33.75" customHeight="1" thickBot="1">
      <c r="A56" s="42" t="s">
        <v>60</v>
      </c>
      <c r="B56" s="43"/>
      <c r="C56" s="43"/>
      <c r="D56" s="43"/>
      <c r="E56" s="19">
        <f>IF(OR(LEN(TRIM(D56))&lt;1,LEN(TRIM(D56))&gt;2),0,LOOKUP(TRIM(D56),$E$1:$F$12))</f>
        <v>0</v>
      </c>
      <c r="F56" s="7">
        <f t="shared" si="2"/>
        <v>0</v>
      </c>
      <c r="G56"/>
    </row>
    <row r="57" spans="1:7" thickBot="1">
      <c r="A57" s="59" t="s">
        <v>61</v>
      </c>
      <c r="B57" s="60"/>
      <c r="C57" s="57"/>
      <c r="D57" s="58"/>
      <c r="E57" s="19">
        <f>IF(OR(LEN(TRIM(D57))&lt;1,LEN(TRIM(D57))&gt;2),0,LOOKUP(TRIM(D57),$E$1:$F$12))</f>
        <v>0</v>
      </c>
      <c r="F57" s="7">
        <f t="shared" si="2"/>
        <v>0</v>
      </c>
      <c r="G57"/>
    </row>
    <row r="58" spans="1:7" ht="17.25" thickTop="1" thickBot="1">
      <c r="A58" s="61" t="s">
        <v>62</v>
      </c>
      <c r="B58" s="62">
        <f>B41+SUM(C45:C55)+SUM(C57:C57)</f>
        <v>0</v>
      </c>
      <c r="C58" s="63"/>
      <c r="D58" s="64"/>
      <c r="E58"/>
      <c r="F58" s="48">
        <f>F41+SUM(F45:F57)</f>
        <v>0</v>
      </c>
      <c r="G58"/>
    </row>
    <row r="59" spans="1:7" ht="17.25" thickTop="1" thickBot="1">
      <c r="A59" s="65" t="s">
        <v>63</v>
      </c>
      <c r="B59" s="66" t="str">
        <f>IF(B58=0," ",F58/B58)</f>
        <v xml:space="preserve"> </v>
      </c>
      <c r="D59" s="67"/>
      <c r="E59"/>
      <c r="F59"/>
      <c r="G59"/>
    </row>
    <row r="60" spans="1:7" ht="16.5" thickTop="1"/>
  </sheetData>
  <pageMargins left="0.7" right="0.7" top="0.5" bottom="0.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Social Studies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2018-07-07T18:05:15Z</cp:lastPrinted>
  <dcterms:created xsi:type="dcterms:W3CDTF">2018-05-31T17:43:32Z</dcterms:created>
  <dcterms:modified xsi:type="dcterms:W3CDTF">2019-07-12T22:24:06Z</dcterms:modified>
</cp:coreProperties>
</file>