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36111DFF-B430-44F2-927D-D7251E4C7119}" xr6:coauthVersionLast="36" xr6:coauthVersionMax="36" xr10:uidLastSave="{00000000-0000-0000-0000-000000000000}"/>
  <bookViews>
    <workbookView xWindow="705" yWindow="465" windowWidth="28200" windowHeight="1518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<sst xmlns="http://schemas.openxmlformats.org/spreadsheetml/2006/main" count="59" uniqueCount="55">
  <si>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</si>
  <si>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</si>
  <si>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</si>
  <si>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</si>
  <si>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</si>
  <si>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</si>
  <si>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</si>
  <si>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Spanish Electives (25 credits - may include ML 344 and ML 497)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</si>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</sst>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40</v>
      </c>
      <c r="B1" s="21"/>
      <c r="C1" s="21"/>
      <c r="D1" s="21"/>
      <c r="E1" s="19" t="s">
        <v>8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9</v>
      </c>
      <c r="F2" s="19">
        <v>3.7</v>
      </c>
    </row>
    <row r="3" spans="1:7" ht="16.5" thickBot="1">
      <c r="A3" s="43" t="s">
        <v>54</v>
      </c>
      <c r="B3" s="22"/>
      <c r="C3" s="43" t="s">
        <v>41</v>
      </c>
      <c r="D3" s="44"/>
      <c r="E3" s="19" t="s">
        <v>11</v>
      </c>
      <c r="F3" s="19">
        <v>3</v>
      </c>
    </row>
    <row r="4" spans="1:7">
      <c r="A4" s="45" t="s">
        <v>42</v>
      </c>
      <c r="D4" s="9"/>
      <c r="E4" s="19" t="s">
        <v>12</v>
      </c>
      <c r="F4" s="19">
        <v>2.7</v>
      </c>
    </row>
    <row r="5" spans="1:7">
      <c r="A5" s="45" t="s">
        <v>43</v>
      </c>
      <c r="C5" s="46"/>
      <c r="D5" s="46"/>
      <c r="E5" s="19" t="s">
        <v>10</v>
      </c>
      <c r="F5" s="19">
        <v>3.3</v>
      </c>
    </row>
    <row r="6" spans="1:7">
      <c r="A6" s="45" t="s">
        <v>44</v>
      </c>
      <c r="C6" s="46"/>
      <c r="D6" s="46"/>
      <c r="E6" s="19" t="s">
        <v>14</v>
      </c>
      <c r="F6" s="19">
        <v>2</v>
      </c>
    </row>
    <row r="7" spans="1:7">
      <c r="A7" s="47" t="s">
        <v>45</v>
      </c>
      <c r="B7" s="48"/>
      <c r="D7" s="48"/>
      <c r="E7" s="19" t="s">
        <v>15</v>
      </c>
      <c r="F7" s="19">
        <v>1.7</v>
      </c>
    </row>
    <row r="8" spans="1:7">
      <c r="A8" s="47" t="s">
        <v>46</v>
      </c>
      <c r="B8" s="48"/>
      <c r="C8" s="49"/>
      <c r="D8" s="48"/>
      <c r="E8" s="19" t="s">
        <v>13</v>
      </c>
      <c r="F8" s="19">
        <v>2.2999999999999998</v>
      </c>
    </row>
    <row r="9" spans="1:7">
      <c r="A9" s="47" t="s">
        <v>47</v>
      </c>
      <c r="B9" s="48"/>
      <c r="C9" s="49"/>
      <c r="D9" s="48"/>
      <c r="E9" s="19" t="s">
        <v>17</v>
      </c>
      <c r="F9" s="19">
        <v>1</v>
      </c>
    </row>
    <row r="10" spans="1:7">
      <c r="A10" s="47" t="s">
        <v>48</v>
      </c>
      <c r="B10" s="48"/>
      <c r="C10" s="49"/>
      <c r="D10" s="48"/>
      <c r="E10" s="19" t="s">
        <v>19</v>
      </c>
      <c r="F10" s="19">
        <v>0.7</v>
      </c>
    </row>
    <row r="11" spans="1:7">
      <c r="A11" s="47" t="s">
        <v>49</v>
      </c>
      <c r="B11" s="48"/>
      <c r="C11" s="49"/>
      <c r="D11" s="48"/>
      <c r="E11" s="19" t="s">
        <v>16</v>
      </c>
      <c r="F11" s="19">
        <v>1.3</v>
      </c>
    </row>
    <row r="12" spans="1:7" ht="16.5" thickBot="1">
      <c r="A12" s="50" t="s">
        <v>50</v>
      </c>
      <c r="B12" s="51"/>
      <c r="C12" s="52"/>
      <c r="D12" s="51"/>
      <c r="E12" s="19" t="s">
        <v>18</v>
      </c>
      <c r="F12" s="19">
        <v>0</v>
      </c>
    </row>
    <row r="13" spans="1:7" ht="33.75" customHeight="1" thickBot="1">
      <c r="A13" s="23" t="s">
        <v>51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20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21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22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23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24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7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>IF(OR(LEN(TRIM(D21))&lt;1,LEN(TRIM(D21))&gt;2),0,LOOKUP(TRIM(D21),$E$1:$F$12))</f>
        <v>0</v>
      </c>
      <c r="F21" s="6">
        <f t="shared" ref="F21:F30" si="1">C21*E21</f>
        <v>0</v>
      </c>
      <c r="G21" s="3"/>
    </row>
    <row r="22" spans="1:7" ht="15" customHeight="1">
      <c r="A22" s="58"/>
      <c r="B22" s="53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57"/>
      <c r="B23" s="55"/>
      <c r="C23" s="17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58"/>
      <c r="B24" s="53"/>
      <c r="C24" s="10"/>
      <c r="D24" s="14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58"/>
      <c r="B25" s="53"/>
      <c r="C25" s="10"/>
      <c r="D25" s="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9"/>
      <c r="B26" s="55"/>
      <c r="C26" s="18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58"/>
      <c r="B27" s="53"/>
      <c r="C27" s="10"/>
      <c r="D27" s="14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8"/>
      <c r="B28" s="53"/>
      <c r="C28" s="10"/>
      <c r="D28" s="8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57"/>
      <c r="B29" s="55"/>
      <c r="C29" s="17"/>
      <c r="D29" s="8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0"/>
      <c r="B30" s="56"/>
      <c r="C30" s="15"/>
      <c r="D30" s="16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7.25" thickTop="1" thickBot="1">
      <c r="A31" s="37" t="s">
        <v>52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25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26</v>
      </c>
      <c r="C34" s="2" t="s">
        <v>0</v>
      </c>
      <c r="D34" s="2" t="s">
        <v>1</v>
      </c>
      <c r="E34"/>
      <c r="F34"/>
    </row>
    <row r="35" spans="1:6" ht="15">
      <c r="A35" s="26" t="s">
        <v>27</v>
      </c>
      <c r="B35" s="27"/>
      <c r="C35" s="69"/>
      <c r="D35" s="70" t="s">
        <v>28</v>
      </c>
      <c r="E35" s="11">
        <f>IF(OR(LEN(TRIM(D35))&lt;1,LEN(TRIM(D35))&gt;2),0,LOOKUP(TRIM(D35),$E$1:$F$12))</f>
        <v>0</v>
      </c>
      <c r="F35" s="6">
        <f t="shared" ref="F35:F45" si="2">C35*E35</f>
        <v>0</v>
      </c>
    </row>
    <row r="36" spans="1:6" ht="15">
      <c r="A36" s="26" t="s">
        <v>29</v>
      </c>
      <c r="B36" s="27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</row>
    <row r="37" spans="1:6" ht="15">
      <c r="A37" s="26" t="s">
        <v>30</v>
      </c>
      <c r="B37" s="27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</row>
    <row r="38" spans="1:6" ht="15">
      <c r="A38" s="26" t="s">
        <v>31</v>
      </c>
      <c r="B38" s="27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</row>
    <row r="39" spans="1:6" ht="15">
      <c r="A39" s="26" t="s">
        <v>32</v>
      </c>
      <c r="B39" s="27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</row>
    <row r="40" spans="1:6" ht="15">
      <c r="A40" s="26" t="s">
        <v>33</v>
      </c>
      <c r="B40" s="27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</row>
    <row r="41" spans="1:6" ht="15">
      <c r="A41" s="26" t="s">
        <v>34</v>
      </c>
      <c r="B41" s="27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</row>
    <row r="42" spans="1:6" ht="15">
      <c r="A42" s="26" t="s">
        <v>35</v>
      </c>
      <c r="B42" s="27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</row>
    <row r="43" spans="1:6" thickBot="1">
      <c r="A43" s="28" t="s">
        <v>53</v>
      </c>
      <c r="B43" s="29"/>
      <c r="C43" s="30"/>
      <c r="D43" s="31"/>
      <c r="E43" s="11">
        <f>IF(OR(LEN(TRIM(D43))&lt;1,LEN(TRIM(D43))&gt;2),0,LOOKUP(TRIM(D43),$E$1:$F$12))</f>
        <v>0</v>
      </c>
      <c r="F43" s="6">
        <f t="shared" si="2"/>
        <v>0</v>
      </c>
    </row>
    <row r="44" spans="1:6" thickBot="1">
      <c r="A44" s="32" t="s">
        <v>36</v>
      </c>
      <c r="B44" s="33"/>
      <c r="C44" s="34"/>
      <c r="D44" s="35"/>
      <c r="E44" s="11">
        <f>IF(OR(LEN(TRIM(D44))&lt;1,LEN(TRIM(D44))&gt;2),0,LOOKUP(TRIM(D44),$E$1:$F$12))</f>
        <v>0</v>
      </c>
      <c r="F44" s="6">
        <f t="shared" si="2"/>
        <v>0</v>
      </c>
    </row>
    <row r="45" spans="1:6" thickBot="1">
      <c r="A45" s="32" t="s">
        <v>37</v>
      </c>
      <c r="B45" s="33"/>
      <c r="C45" s="34"/>
      <c r="D45" s="35"/>
      <c r="E45" s="11">
        <f>IF(OR(LEN(TRIM(D45))&lt;1,LEN(TRIM(D45))&gt;2),0,LOOKUP(TRIM(D45),$E$1:$F$12))</f>
        <v>0</v>
      </c>
      <c r="F45" s="6">
        <f t="shared" si="2"/>
        <v>0</v>
      </c>
    </row>
    <row r="46" spans="1:6" ht="17.25" thickTop="1" thickBot="1">
      <c r="A46" s="37" t="s">
        <v>38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39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2019-07-12T22:24:43Z</dcterms:modified>
</cp:coreProperties>
</file>