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25470\"/>
    </mc:Choice>
  </mc:AlternateContent>
  <xr:revisionPtr revIDLastSave="0" documentId="13_ncr:1_{9F2E7833-794E-40F3-B183-8C2271E13477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<sst xmlns="http://schemas.openxmlformats.org/spreadsheetml/2006/main" count="51" uniqueCount="47">
  <si>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</si>
  <si>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</si>
  <si>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</si>
  <si>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</si>
  <si>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</si>
  <si>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</si>
  <si>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Biology, Chemistry, or Earth Science Elective (3 credits)</t>
  </si>
  <si>
    <t>Physics Elective (3 credits)</t>
  </si>
  <si>
    <t>Physics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</si>
  <si>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</si>
  <si>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</si>
  <si>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</si>
  <si>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</si>
  <si>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</si>
  <si>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</si>
  <si>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</si>
  <si>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</si>
  <si>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</si>
  <si>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</si>
  <si>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</si>
  <si>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</si>
  <si>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</si>
  <si>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</si>
  <si>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</si>
  <si>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</si>
  <si>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</si>
  <si>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Introduction to Theoretical Physics</t>
  </si>
  <si>
    <t>PHSX 320 or PHSX 423 - Classical Mechanics/Electricity &amp; Magnetism I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</si>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</sst>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2.42578125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1" t="s">
        <v>28</v>
      </c>
      <c r="B1" s="20"/>
      <c r="C1" s="20"/>
      <c r="D1" s="20"/>
      <c r="E1" s="19" t="s">
        <v>9</v>
      </c>
      <c r="F1" s="19">
        <v>4</v>
      </c>
    </row>
    <row r="2" spans="1:7" ht="26.25">
      <c r="A2" s="20" t="s">
        <v>8</v>
      </c>
      <c r="B2" s="20"/>
      <c r="C2" s="20"/>
      <c r="D2" s="20"/>
      <c r="E2" s="19" t="s">
        <v>10</v>
      </c>
      <c r="F2" s="19">
        <v>3.7</v>
      </c>
    </row>
    <row r="3" spans="1:7" ht="16.5" thickBot="1">
      <c r="A3" s="32" t="s">
        <v>29</v>
      </c>
      <c r="B3" s="21"/>
      <c r="C3" s="32" t="s">
        <v>30</v>
      </c>
      <c r="D3" s="33"/>
      <c r="E3" s="19" t="s">
        <v>12</v>
      </c>
      <c r="F3" s="19">
        <v>3</v>
      </c>
    </row>
    <row r="4" spans="1:7">
      <c r="A4" s="34" t="s">
        <v>31</v>
      </c>
      <c r="D4" s="9"/>
      <c r="E4" s="19" t="s">
        <v>13</v>
      </c>
      <c r="F4" s="19">
        <v>2.7</v>
      </c>
    </row>
    <row r="5" spans="1:7">
      <c r="A5" s="34" t="s">
        <v>32</v>
      </c>
      <c r="C5" s="35"/>
      <c r="D5" s="35"/>
      <c r="E5" s="19" t="s">
        <v>11</v>
      </c>
      <c r="F5" s="19">
        <v>3.3</v>
      </c>
    </row>
    <row r="6" spans="1:7">
      <c r="A6" s="34" t="s">
        <v>33</v>
      </c>
      <c r="C6" s="35"/>
      <c r="D6" s="35"/>
      <c r="E6" s="19" t="s">
        <v>15</v>
      </c>
      <c r="F6" s="19">
        <v>2</v>
      </c>
    </row>
    <row r="7" spans="1:7">
      <c r="A7" s="36" t="s">
        <v>34</v>
      </c>
      <c r="B7" s="37"/>
      <c r="D7" s="37"/>
      <c r="E7" s="19" t="s">
        <v>16</v>
      </c>
      <c r="F7" s="19">
        <v>1.7</v>
      </c>
    </row>
    <row r="8" spans="1:7">
      <c r="A8" s="36" t="s">
        <v>35</v>
      </c>
      <c r="B8" s="37"/>
      <c r="C8" s="38"/>
      <c r="D8" s="37"/>
      <c r="E8" s="19" t="s">
        <v>14</v>
      </c>
      <c r="F8" s="19">
        <v>2.2999999999999998</v>
      </c>
    </row>
    <row r="9" spans="1:7">
      <c r="A9" s="36" t="s">
        <v>36</v>
      </c>
      <c r="B9" s="37"/>
      <c r="C9" s="38"/>
      <c r="D9" s="37"/>
      <c r="E9" s="19" t="s">
        <v>18</v>
      </c>
      <c r="F9" s="19">
        <v>1</v>
      </c>
    </row>
    <row r="10" spans="1:7">
      <c r="A10" s="36" t="s">
        <v>37</v>
      </c>
      <c r="B10" s="37"/>
      <c r="C10" s="38"/>
      <c r="D10" s="37"/>
      <c r="E10" s="19" t="s">
        <v>20</v>
      </c>
      <c r="F10" s="19">
        <v>0.7</v>
      </c>
    </row>
    <row r="11" spans="1:7">
      <c r="A11" s="36" t="s">
        <v>38</v>
      </c>
      <c r="B11" s="37"/>
      <c r="C11" s="38"/>
      <c r="D11" s="37"/>
      <c r="E11" s="19" t="s">
        <v>17</v>
      </c>
      <c r="F11" s="19">
        <v>1.3</v>
      </c>
    </row>
    <row r="12" spans="1:7" ht="16.5" thickBot="1">
      <c r="A12" s="39" t="s">
        <v>39</v>
      </c>
      <c r="B12" s="40"/>
      <c r="C12" s="41"/>
      <c r="D12" s="40"/>
      <c r="E12" s="19" t="s">
        <v>19</v>
      </c>
      <c r="F12" s="19">
        <v>0</v>
      </c>
    </row>
    <row r="13" spans="1:7" ht="33.75" customHeight="1" thickBot="1">
      <c r="A13" s="42" t="s">
        <v>40</v>
      </c>
      <c r="B13" s="43"/>
      <c r="C13" s="43"/>
      <c r="D13" s="43"/>
      <c r="E13" s="13"/>
      <c r="F13"/>
    </row>
    <row r="14" spans="1:7" ht="18" customHeight="1" thickBot="1">
      <c r="A14" s="44" t="s">
        <v>3</v>
      </c>
      <c r="B14" s="45" t="s">
        <v>41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7" t="s">
        <v>21</v>
      </c>
      <c r="B15" s="56"/>
      <c r="C15" s="18"/>
      <c r="D15" s="16"/>
      <c r="E15" s="11">
        <f>IF(OR(LEN(TRIM(D15))&lt;1,LEN(TRIM(D15))&gt;2),0,LOOKUP(TRIM(D15),$E$1:$F$12))</f>
        <v>0</v>
      </c>
      <c r="F15" s="6">
        <f t="shared" ref="F15:F25" si="0">C15*E15</f>
        <v>0</v>
      </c>
      <c r="G15" s="3"/>
    </row>
    <row r="16" spans="1:7" ht="15" customHeight="1">
      <c r="A16" s="58" t="s">
        <v>22</v>
      </c>
      <c r="B16" s="28"/>
      <c r="C16" s="17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8" t="s">
        <v>23</v>
      </c>
      <c r="B17" s="28"/>
      <c r="C17" s="17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8" t="s">
        <v>24</v>
      </c>
      <c r="B18" s="28"/>
      <c r="C18" s="17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58" t="s">
        <v>25</v>
      </c>
      <c r="B19" s="28"/>
      <c r="C19" s="17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58" t="s">
        <v>26</v>
      </c>
      <c r="B20" s="28"/>
      <c r="C20" s="17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 thickBot="1">
      <c r="A21" s="59" t="s">
        <v>27</v>
      </c>
      <c r="B21" s="30"/>
      <c r="C21" s="17"/>
      <c r="D21" s="8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>
      <c r="A22" s="25" t="s">
        <v>6</v>
      </c>
      <c r="B22" s="26"/>
      <c r="C22" s="23"/>
      <c r="D22" s="24"/>
      <c r="E22" s="11"/>
      <c r="F22" s="6"/>
      <c r="G22" s="3"/>
    </row>
    <row r="23" spans="1:7" thickBot="1">
      <c r="A23" s="29"/>
      <c r="B23" s="30"/>
      <c r="C23" s="14"/>
      <c r="D23" s="15"/>
      <c r="E23" s="11">
        <f>IF(OR(LEN(TRIM(D23))&lt;1,LEN(TRIM(D23))&gt;2),0,LOOKUP(TRIM(D23),$E$1:$F$12))</f>
        <v>0</v>
      </c>
      <c r="F23" s="6">
        <f t="shared" si="0"/>
        <v>0</v>
      </c>
      <c r="G23" s="3"/>
    </row>
    <row r="24" spans="1:7" ht="15">
      <c r="A24" s="22" t="s">
        <v>7</v>
      </c>
      <c r="B24" s="23"/>
      <c r="C24" s="23"/>
      <c r="D24" s="24"/>
      <c r="E24" s="11"/>
      <c r="F24" s="6"/>
      <c r="G24" s="3"/>
    </row>
    <row r="25" spans="1:7" thickBot="1">
      <c r="A25" s="27"/>
      <c r="B25" s="28"/>
      <c r="C25" s="10"/>
      <c r="D25" s="15"/>
      <c r="E25" s="11">
        <f>IF(OR(LEN(TRIM(D25))&lt;1,LEN(TRIM(D25))&gt;2),0,LOOKUP(TRIM(D25),$E$1:$F$12))</f>
        <v>0</v>
      </c>
      <c r="F25" s="6">
        <f t="shared" si="0"/>
        <v>0</v>
      </c>
      <c r="G25" s="3"/>
    </row>
    <row r="26" spans="1:7" ht="17.25" thickTop="1" thickBot="1">
      <c r="A26" s="51" t="s">
        <v>46</v>
      </c>
      <c r="B26" s="52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54" t="s">
        <v>2</v>
      </c>
      <c r="B27" s="55" t="str">
        <f>IF(B26=0,"",F26/B26)</f>
        <v/>
      </c>
      <c r="C27" s="4"/>
      <c r="E27" s="4"/>
      <c r="F27"/>
      <c r="G27" s="3"/>
    </row>
    <row r="28" spans="1:7" s="47" customFormat="1" ht="31.5" customHeight="1" thickTop="1" thickBot="1">
      <c r="A28" s="42" t="s">
        <v>42</v>
      </c>
      <c r="B28" s="42"/>
      <c r="C28" s="42"/>
      <c r="D28" s="42"/>
      <c r="E28" s="46"/>
    </row>
    <row r="29" spans="1:7" ht="16.5" thickBot="1">
      <c r="A29" s="44" t="s">
        <v>3</v>
      </c>
      <c r="B29" s="45" t="s">
        <v>41</v>
      </c>
      <c r="C29" s="2" t="s">
        <v>0</v>
      </c>
      <c r="D29" s="2" t="s">
        <v>1</v>
      </c>
      <c r="E29"/>
      <c r="F29"/>
    </row>
    <row r="30" spans="1:7" thickBot="1">
      <c r="A30" s="48" t="s">
        <v>43</v>
      </c>
      <c r="B30" s="49"/>
      <c r="C30" s="50"/>
      <c r="D30" s="15"/>
      <c r="E30" s="11">
        <f>IF(OR(LEN(TRIM(D30))&lt;1,LEN(TRIM(D30))&gt;2),0,LOOKUP(TRIM(D30),$E$1:$F$12))</f>
        <v>0</v>
      </c>
      <c r="F30" s="6">
        <f t="shared" ref="F30" si="1">C30*E30</f>
        <v>0</v>
      </c>
    </row>
    <row r="31" spans="1:7" ht="17.25" thickTop="1" thickBot="1">
      <c r="A31" s="51" t="s">
        <v>44</v>
      </c>
      <c r="B31" s="52">
        <f>B26+C30</f>
        <v>0</v>
      </c>
      <c r="C31" s="53"/>
      <c r="D31" s="7"/>
      <c r="E31"/>
      <c r="F31" s="6">
        <f>F26+F30</f>
        <v>0</v>
      </c>
    </row>
    <row r="32" spans="1:7" ht="17.25" thickTop="1" thickBot="1">
      <c r="A32" s="54" t="s">
        <v>45</v>
      </c>
      <c r="B32" s="55" t="str">
        <f>IF(B31=0," ",F31/B31)</f>
        <v xml:space="preserve"> </v>
      </c>
      <c r="D32" s="4"/>
      <c r="E32"/>
      <c r="F32"/>
    </row>
    <row r="33" ht="16.5" thickTop="1"/>
  </sheetData>
  <sortState ref="A15:B21">
    <sortCondition ref="A15"/>
  </sortState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2019-07-12T21:04:29Z</dcterms:modified>
</cp:coreProperties>
</file>