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B74FA365-ADC5-4DD2-80F5-FF91A952655A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E33" i="1"/>
  <c r="F33" i="1" s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4" i="1"/>
  <c r="F35" i="1"/>
  <c r="F36" i="1"/>
  <c r="F37" i="1"/>
  <c r="B44" i="1" l="1"/>
  <c r="F16" i="1"/>
  <c r="F17" i="1"/>
  <c r="F18" i="1"/>
  <c r="F19" i="1"/>
  <c r="F20" i="1"/>
  <c r="F21" i="1"/>
  <c r="F38" i="1"/>
  <c r="F39" i="1"/>
  <c r="F40" i="1"/>
  <c r="F41" i="1"/>
  <c r="F42" i="1"/>
  <c r="F43" i="1"/>
  <c r="F15" i="1"/>
  <c r="F44" i="1" l="1"/>
  <c r="F58" i="1" s="1"/>
  <c r="B59" i="1" s="1"/>
  <c r="B45" i="1" l="1"/>
</calcChain>
</file>

<file path=xl/sharedStrings.xml><?xml version="1.0" encoding="utf-8"?>
<sst xmlns="http://schemas.openxmlformats.org/spreadsheetml/2006/main" count="80" uniqueCount="76">
  <si>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</si>
  <si>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</si>
  <si>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</si>
  <si>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</si>
  <si>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</si>
  <si>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</si>
  <si>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</si>
  <si>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</si>
  <si>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</si>
  <si>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</si>
  <si>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</si>
  <si>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</si>
  <si>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</si>
  <si>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</si>
  <si>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</si>
  <si>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</si>
  <si>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</si>
  <si>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</si>
  <si>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</si>
  <si>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</si>
  <si>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</si>
  <si>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M 121Q - College Algebra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</si>
  <si>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</si>
  <si>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</si>
  <si>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</si>
  <si>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</si>
  <si>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</si>
  <si>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</si>
  <si>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</si>
  <si>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</si>
  <si>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</si>
  <si>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266 - Anatomy and Physiology of Domestic Animals - Lab</t>
  </si>
  <si>
    <t>HORT 245 - Plant Propagation</t>
  </si>
  <si>
    <t>WRIT 221 - Intermediate Tech Writing</t>
  </si>
  <si>
    <t>WLDG 110 - Welding Theory I</t>
  </si>
  <si>
    <t>WLDG 111 - Welding Theory I Practical</t>
  </si>
  <si>
    <t>AGED 333 - Construction Technology</t>
  </si>
  <si>
    <t>AGED 253 - Ag Ed in Pub Schools</t>
  </si>
  <si>
    <t>AGED 363 - Agricultural Youth Event Planning &amp; Management</t>
  </si>
  <si>
    <t>AGED 315 - Electrical and Power Systems Operation</t>
  </si>
  <si>
    <t>AGED 312R - Communicating Agriculture</t>
  </si>
  <si>
    <t>Substitute Course (if applicable)</t>
  </si>
  <si>
    <t>EDU 222IS or EDU 223IS - Educational Psychology</t>
  </si>
  <si>
    <t>EDU 211D - Multicultural Education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</si>
  <si>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</si>
  <si>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</si>
  <si>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</si>
  <si>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</si>
  <si>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</si>
  <si>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WRIT 101W - College Writing I</t>
  </si>
  <si>
    <t>EDU 382 - Assessment, Curriculum, Instruction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</si>
  <si>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</si>
  <si>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</si>
  <si>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</si>
  <si>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</si>
  <si>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</si>
  <si>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</si>
  <si>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</si>
  <si>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</si>
  <si>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</si>
  <si>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</si>
  <si>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</si>
  <si>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(Content):</t>
  </si>
  <si>
    <t>Content GPA Calculator and Curriculum Form</t>
  </si>
  <si>
    <t>EDU 347 - Managing the Learning Environment</t>
  </si>
  <si>
    <t>EDM 411 - Methods: Ag &amp; Tech Ed</t>
  </si>
  <si>
    <t>Total Credits (Major):</t>
  </si>
  <si>
    <t>Major GPA:</t>
  </si>
  <si>
    <t>BIOB 318 - Biometry or STAT 216Q - Intro to Statistics</t>
  </si>
  <si>
    <t>CHMY 122IN - Introduction to General Chemistry Lab</t>
  </si>
  <si>
    <t>GPHY 284 - Intro to GIS Science &amp; Cartog OR TE 332 - Remote and Autonomous Aircraft Systems</t>
  </si>
  <si>
    <t>ANSC 265 - Anatomy and Physiology of Domestic Animals - Lecture OR TE 207 - Materials and Processes</t>
  </si>
  <si>
    <t>AGED 397 - Educational Methods in CTE</t>
  </si>
  <si>
    <t>AGED 485 - Laboratory Management and Teaching in CTE</t>
  </si>
  <si>
    <t>ANSC 322 - Principles of Animal Breeding and Genetics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</si>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</sst>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63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75</v>
      </c>
      <c r="B3" s="33"/>
      <c r="C3" s="34" t="s">
        <v>52</v>
      </c>
      <c r="D3" s="35"/>
      <c r="E3" s="22" t="s">
        <v>10</v>
      </c>
      <c r="F3" s="22">
        <v>3</v>
      </c>
      <c r="G3"/>
    </row>
    <row r="4" spans="1:7">
      <c r="A4" s="36" t="s">
        <v>53</v>
      </c>
      <c r="D4" s="8"/>
      <c r="E4" s="22" t="s">
        <v>11</v>
      </c>
      <c r="F4" s="22">
        <v>2.7</v>
      </c>
      <c r="G4"/>
    </row>
    <row r="5" spans="1:7">
      <c r="A5" s="36" t="s">
        <v>54</v>
      </c>
      <c r="C5" s="37"/>
      <c r="D5" s="37"/>
      <c r="E5" s="22" t="s">
        <v>9</v>
      </c>
      <c r="F5" s="22">
        <v>3.3</v>
      </c>
      <c r="G5"/>
    </row>
    <row r="6" spans="1:7">
      <c r="A6" s="36" t="s">
        <v>55</v>
      </c>
      <c r="C6" s="37"/>
      <c r="D6" s="37"/>
      <c r="E6" s="22" t="s">
        <v>13</v>
      </c>
      <c r="F6" s="22">
        <v>2</v>
      </c>
      <c r="G6"/>
    </row>
    <row r="7" spans="1:7">
      <c r="A7" s="61" t="s">
        <v>56</v>
      </c>
      <c r="B7" s="38"/>
      <c r="D7" s="38"/>
      <c r="E7" s="22" t="s">
        <v>14</v>
      </c>
      <c r="F7" s="22">
        <v>1.7</v>
      </c>
      <c r="G7"/>
    </row>
    <row r="8" spans="1:7">
      <c r="A8" s="61" t="s">
        <v>58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1" t="s">
        <v>59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1" t="s">
        <v>60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1" t="s">
        <v>61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57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46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3</v>
      </c>
      <c r="B14" s="28" t="s">
        <v>41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4" t="s">
        <v>30</v>
      </c>
      <c r="B15" s="49"/>
      <c r="C15" s="46"/>
      <c r="D15" s="50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3" t="s">
        <v>25</v>
      </c>
      <c r="B16" s="47"/>
      <c r="C16" s="45"/>
      <c r="D16" s="48"/>
      <c r="E16">
        <f t="shared" si="0"/>
        <v>0</v>
      </c>
      <c r="F16" s="6">
        <f t="shared" ref="F16:F43" si="1">C16*E16</f>
        <v>0</v>
      </c>
      <c r="G16" s="3"/>
    </row>
    <row r="17" spans="1:7" ht="15" customHeight="1">
      <c r="A17" s="63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3" t="s">
        <v>37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3" t="s">
        <v>40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3" t="s">
        <v>39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3" t="s">
        <v>36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3" t="s">
        <v>38</v>
      </c>
      <c r="B22" s="23"/>
      <c r="C22" s="9"/>
      <c r="D22" s="7"/>
      <c r="E22">
        <f t="shared" si="0"/>
        <v>0</v>
      </c>
      <c r="F22" s="6">
        <f t="shared" ref="F22:F37" si="2">C22*E22</f>
        <v>0</v>
      </c>
      <c r="G22" s="3"/>
    </row>
    <row r="23" spans="1:7" ht="15" customHeight="1">
      <c r="A23" s="63" t="s">
        <v>72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66" t="s">
        <v>73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3" t="s">
        <v>22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25.5">
      <c r="A26" s="70" t="s">
        <v>71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3" t="s">
        <v>31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66" t="s">
        <v>74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5" t="s">
        <v>23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3" t="s">
        <v>26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66" t="s">
        <v>68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>
      <c r="A32" s="65" t="s">
        <v>20</v>
      </c>
      <c r="B32" s="73"/>
      <c r="C32" s="74"/>
      <c r="D32" s="75"/>
      <c r="E32">
        <f t="shared" si="0"/>
        <v>0</v>
      </c>
      <c r="F32" s="6">
        <f t="shared" si="2"/>
        <v>0</v>
      </c>
      <c r="G32" s="3"/>
    </row>
    <row r="33" spans="1:7" ht="15" customHeight="1" thickBot="1">
      <c r="A33" s="72" t="s">
        <v>69</v>
      </c>
      <c r="B33" s="25"/>
      <c r="C33" s="20"/>
      <c r="D33" s="21"/>
      <c r="E33">
        <f t="shared" ref="E33" si="3">IF(OR(LEN(TRIM(D33))&lt;1,LEN(TRIM(D33))&gt;2),0,LOOKUP(TRIM(D33),$E$1:$F$12))</f>
        <v>0</v>
      </c>
      <c r="F33" s="6">
        <f t="shared" ref="F33" si="4">C33*E33</f>
        <v>0</v>
      </c>
      <c r="G33" s="3"/>
    </row>
    <row r="34" spans="1:7" thickBot="1">
      <c r="A34" s="64" t="s">
        <v>24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4" t="s">
        <v>27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ht="26.25" thickBot="1">
      <c r="A36" s="71" t="s">
        <v>70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4" t="s">
        <v>32</v>
      </c>
      <c r="B37" s="31"/>
      <c r="C37" s="16"/>
      <c r="D37" s="18"/>
      <c r="E37">
        <f t="shared" si="0"/>
        <v>0</v>
      </c>
      <c r="F37" s="6">
        <f t="shared" si="2"/>
        <v>0</v>
      </c>
      <c r="G37" s="3"/>
    </row>
    <row r="38" spans="1:7" thickBot="1">
      <c r="A38" s="64" t="s">
        <v>21</v>
      </c>
      <c r="B38" s="31"/>
      <c r="C38" s="16"/>
      <c r="D38" s="18"/>
      <c r="E38">
        <f t="shared" si="0"/>
        <v>0</v>
      </c>
      <c r="F38" s="6">
        <f t="shared" si="1"/>
        <v>0</v>
      </c>
      <c r="G38" s="3"/>
    </row>
    <row r="39" spans="1:7" ht="15">
      <c r="A39" s="63" t="s">
        <v>28</v>
      </c>
      <c r="B39" s="23"/>
      <c r="C39" s="9"/>
      <c r="D39" s="17"/>
      <c r="E39">
        <f t="shared" si="0"/>
        <v>0</v>
      </c>
      <c r="F39" s="6">
        <f t="shared" si="1"/>
        <v>0</v>
      </c>
      <c r="G39" s="3"/>
    </row>
    <row r="40" spans="1:7" thickBot="1">
      <c r="A40" s="66" t="s">
        <v>29</v>
      </c>
      <c r="B40" s="24"/>
      <c r="C40" s="15"/>
      <c r="D40" s="19"/>
      <c r="E40">
        <f t="shared" si="0"/>
        <v>0</v>
      </c>
      <c r="F40" s="6">
        <f t="shared" si="1"/>
        <v>0</v>
      </c>
      <c r="G40" s="3"/>
    </row>
    <row r="41" spans="1:7" ht="15">
      <c r="A41" s="63" t="s">
        <v>34</v>
      </c>
      <c r="B41" s="23"/>
      <c r="C41" s="9"/>
      <c r="D41" s="14"/>
      <c r="E41">
        <f t="shared" si="0"/>
        <v>0</v>
      </c>
      <c r="F41" s="6">
        <f t="shared" si="1"/>
        <v>0</v>
      </c>
      <c r="G41" s="3"/>
    </row>
    <row r="42" spans="1:7" thickBot="1">
      <c r="A42" s="66" t="s">
        <v>35</v>
      </c>
      <c r="B42" s="24"/>
      <c r="C42" s="15"/>
      <c r="D42" s="10"/>
      <c r="E42">
        <f t="shared" si="0"/>
        <v>0</v>
      </c>
      <c r="F42" s="6">
        <f t="shared" si="1"/>
        <v>0</v>
      </c>
      <c r="G42" s="3"/>
    </row>
    <row r="43" spans="1:7" thickBot="1">
      <c r="A43" s="67" t="s">
        <v>33</v>
      </c>
      <c r="B43" s="29"/>
      <c r="C43" s="53"/>
      <c r="D43" s="14"/>
      <c r="E43">
        <f t="shared" si="0"/>
        <v>0</v>
      </c>
      <c r="F43" s="6">
        <f t="shared" si="1"/>
        <v>0</v>
      </c>
      <c r="G43" s="3"/>
    </row>
    <row r="44" spans="1:7" ht="17.25" thickTop="1" thickBot="1">
      <c r="A44" s="55" t="s">
        <v>62</v>
      </c>
      <c r="B44" s="59">
        <f>SUM(C15:C43)</f>
        <v>0</v>
      </c>
      <c r="C44" s="54"/>
      <c r="D44" s="11"/>
      <c r="E44" s="4"/>
      <c r="F44" s="6">
        <f>SUM(F15:F43)</f>
        <v>0</v>
      </c>
      <c r="G44" s="3"/>
    </row>
    <row r="45" spans="1:7" ht="17.25" thickTop="1" thickBot="1">
      <c r="A45" s="57" t="s">
        <v>2</v>
      </c>
      <c r="B45" s="58" t="str">
        <f>IF(B44=0,"",F44/B44)</f>
        <v/>
      </c>
      <c r="D45" s="4"/>
      <c r="E45" s="4"/>
      <c r="F45"/>
      <c r="G45" s="3"/>
    </row>
    <row r="46" spans="1:7" s="52" customFormat="1" ht="24.75" customHeight="1" thickTop="1" thickBot="1">
      <c r="A46" s="43" t="s">
        <v>47</v>
      </c>
      <c r="B46" s="43"/>
      <c r="C46" s="43"/>
      <c r="D46" s="43"/>
      <c r="E46" s="51"/>
    </row>
    <row r="47" spans="1:7" ht="16.5" thickBot="1">
      <c r="A47" s="60" t="s">
        <v>3</v>
      </c>
      <c r="B47" s="28" t="s">
        <v>41</v>
      </c>
      <c r="C47" s="2" t="s">
        <v>0</v>
      </c>
      <c r="D47" s="2" t="s">
        <v>1</v>
      </c>
      <c r="E47"/>
      <c r="F47"/>
      <c r="G47"/>
    </row>
    <row r="48" spans="1:7" ht="15">
      <c r="A48" s="63" t="s">
        <v>43</v>
      </c>
      <c r="B48" s="23"/>
      <c r="C48" s="9"/>
      <c r="D48" s="7"/>
      <c r="E48">
        <f t="shared" ref="E48:E55" si="5">IF(OR(LEN(TRIM(D48))&lt;1,LEN(TRIM(D48))&gt;2),0,LOOKUP(TRIM(D48),$E$1:$F$12))</f>
        <v>0</v>
      </c>
      <c r="F48" s="6">
        <f t="shared" ref="F48:F54" si="6">C48*E48</f>
        <v>0</v>
      </c>
      <c r="G48"/>
    </row>
    <row r="49" spans="1:7" ht="15">
      <c r="A49" s="63" t="s">
        <v>42</v>
      </c>
      <c r="B49" s="23"/>
      <c r="C49" s="9"/>
      <c r="D49" s="7"/>
      <c r="E49">
        <f t="shared" si="5"/>
        <v>0</v>
      </c>
      <c r="F49" s="6">
        <f t="shared" si="6"/>
        <v>0</v>
      </c>
      <c r="G49"/>
    </row>
    <row r="50" spans="1:7" ht="15">
      <c r="A50" s="63" t="s">
        <v>64</v>
      </c>
      <c r="B50" s="23"/>
      <c r="C50" s="9"/>
      <c r="D50" s="7"/>
      <c r="E50">
        <f t="shared" si="5"/>
        <v>0</v>
      </c>
      <c r="F50" s="6">
        <f t="shared" si="6"/>
        <v>0</v>
      </c>
      <c r="G50"/>
    </row>
    <row r="51" spans="1:7" ht="15">
      <c r="A51" s="63" t="s">
        <v>50</v>
      </c>
      <c r="B51" s="23"/>
      <c r="C51" s="9"/>
      <c r="D51" s="7"/>
      <c r="E51">
        <f t="shared" si="5"/>
        <v>0</v>
      </c>
      <c r="F51" s="6">
        <f t="shared" si="6"/>
        <v>0</v>
      </c>
      <c r="G51"/>
    </row>
    <row r="52" spans="1:7" thickBot="1">
      <c r="A52" s="68" t="s">
        <v>44</v>
      </c>
      <c r="B52" s="29"/>
      <c r="C52" s="26"/>
      <c r="D52" s="27"/>
      <c r="E52">
        <f t="shared" si="5"/>
        <v>0</v>
      </c>
      <c r="F52" s="6">
        <f t="shared" si="6"/>
        <v>0</v>
      </c>
      <c r="G52"/>
    </row>
    <row r="53" spans="1:7" thickBot="1">
      <c r="A53" s="64" t="s">
        <v>65</v>
      </c>
      <c r="B53" s="30"/>
      <c r="C53" s="16"/>
      <c r="D53" s="18"/>
      <c r="E53">
        <f t="shared" si="5"/>
        <v>0</v>
      </c>
      <c r="F53" s="6">
        <f t="shared" si="6"/>
        <v>0</v>
      </c>
      <c r="G53"/>
    </row>
    <row r="54" spans="1:7" thickBot="1">
      <c r="A54" s="64" t="s">
        <v>45</v>
      </c>
      <c r="B54" s="31"/>
      <c r="C54" s="16"/>
      <c r="D54" s="18"/>
      <c r="E54">
        <f t="shared" si="5"/>
        <v>0</v>
      </c>
      <c r="F54" s="6">
        <f t="shared" si="6"/>
        <v>0</v>
      </c>
      <c r="G54"/>
    </row>
    <row r="55" spans="1:7" thickBot="1">
      <c r="A55" s="46" t="s">
        <v>51</v>
      </c>
      <c r="B55" s="30"/>
      <c r="C55" s="16"/>
      <c r="D55" s="18"/>
      <c r="E55">
        <f t="shared" si="5"/>
        <v>0</v>
      </c>
      <c r="F55" s="6">
        <f t="shared" ref="F55" si="7">C55*E55</f>
        <v>0</v>
      </c>
      <c r="G55"/>
    </row>
    <row r="56" spans="1:7" ht="21" customHeight="1" thickBot="1">
      <c r="A56" s="43" t="s">
        <v>48</v>
      </c>
      <c r="B56" s="44"/>
      <c r="C56" s="44"/>
      <c r="D56" s="44"/>
      <c r="E56" s="13"/>
      <c r="F56"/>
      <c r="G56"/>
    </row>
    <row r="57" spans="1:7" thickBot="1">
      <c r="A57" s="69" t="s">
        <v>49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5" t="s">
        <v>66</v>
      </c>
      <c r="B58" s="56">
        <f>B44+SUM(C48:C55,C57)</f>
        <v>0</v>
      </c>
      <c r="C58" s="54"/>
      <c r="D58" s="4"/>
      <c r="E58"/>
      <c r="F58" s="6">
        <f>F44+SUM(F48:F57)</f>
        <v>0</v>
      </c>
      <c r="G58"/>
    </row>
    <row r="59" spans="1:7" ht="17.25" thickTop="1" thickBot="1">
      <c r="A59" s="57" t="s">
        <v>67</v>
      </c>
      <c r="B59" s="58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25" right="0.25" top="0.50098039215686274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2024-03-21T20:36:32Z</dcterms:modified>
</cp:coreProperties>
</file>