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DE23B922-4DB3-468F-BACF-015546A4902C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Tech Ed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E24" i="1"/>
  <c r="F24" i="1" s="1"/>
  <c r="E23" i="1"/>
  <c r="F23" i="1" s="1"/>
  <c r="E22" i="1"/>
  <c r="F22" i="1" s="1"/>
  <c r="E15" i="1" l="1"/>
  <c r="E16" i="1"/>
  <c r="E17" i="1"/>
  <c r="E18" i="1"/>
  <c r="E19" i="1"/>
  <c r="E20" i="1"/>
  <c r="E21" i="1"/>
  <c r="E25" i="1"/>
  <c r="E29" i="1"/>
  <c r="F29" i="1" l="1"/>
  <c r="F20" i="1" l="1"/>
  <c r="F21" i="1"/>
  <c r="F15" i="1" l="1"/>
  <c r="F16" i="1"/>
  <c r="F17" i="1"/>
  <c r="F25" i="1"/>
  <c r="F18" i="1"/>
  <c r="F19" i="1"/>
  <c r="F30" i="1" l="1"/>
  <c r="B26" i="1" l="1"/>
  <c r="B30" i="1"/>
  <c r="B31" i="1" s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<sst xmlns="http://schemas.openxmlformats.org/spreadsheetml/2006/main" count="49" uniqueCount="45">
  <si>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</si>
  <si>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</si>
  <si>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</si>
  <si>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</si>
  <si>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</si>
  <si>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</si>
  <si>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Technology Education Broadfield - Minor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</si>
  <si>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</si>
  <si>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</si>
  <si>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</si>
  <si>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</si>
  <si>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</si>
  <si>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</si>
  <si>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</si>
  <si>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</si>
  <si>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</si>
  <si>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</si>
  <si>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</si>
  <si>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TE 207 - Materials and Processes</t>
  </si>
  <si>
    <t>DDSN 114 - Introduction to CAD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</si>
  <si>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</si>
  <si>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</si>
  <si>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</si>
  <si>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</si>
  <si>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</si>
  <si>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</si>
  <si>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</si>
  <si>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</si>
  <si>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</si>
  <si>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</si>
  <si>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</si>
  <si>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</si>
  <si>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</si>
  <si>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</si>
  <si>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Total Credits (Content):</t>
  </si>
  <si>
    <t>D+</t>
  </si>
  <si>
    <t>Total Credits (Minor):</t>
  </si>
  <si>
    <t>Minor GPA:</t>
  </si>
  <si>
    <t>EDM 411 - Methods: 5-12 Ag &amp; Tech Ed</t>
  </si>
  <si>
    <t>AGED 485 - Laboratory Management</t>
  </si>
  <si>
    <t>AGED 397 - Educational Methods in CTE</t>
  </si>
  <si>
    <t xml:space="preserve">TE 410 - Computer Aided and Industrial Machining and Manufacturing	</t>
  </si>
  <si>
    <t>TE 417 - Manufacturing Technology</t>
  </si>
  <si>
    <t>Choose 3 from the following: AGED 315, AGED 333, TE 330, or TE 332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</si>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</sst>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5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3.42578125" style="1" customWidth="1"/>
    <col min="2" max="2" width="52.28515625" style="1" customWidth="1"/>
    <col min="3" max="4" width="12.4257812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36" t="s">
        <v>32</v>
      </c>
      <c r="B1" s="20"/>
      <c r="C1" s="20"/>
      <c r="D1" s="20"/>
      <c r="E1" s="18" t="s">
        <v>7</v>
      </c>
      <c r="F1" s="18">
        <v>4</v>
      </c>
    </row>
    <row r="2" spans="1:7" ht="26.25">
      <c r="A2" s="20" t="s">
        <v>6</v>
      </c>
      <c r="B2" s="20"/>
      <c r="C2" s="20"/>
      <c r="D2" s="20"/>
      <c r="E2" s="18" t="s">
        <v>8</v>
      </c>
      <c r="F2" s="18">
        <v>3.7</v>
      </c>
    </row>
    <row r="3" spans="1:7" ht="16.5" thickBot="1">
      <c r="A3" s="30" t="s">
        <v>44</v>
      </c>
      <c r="B3" s="22"/>
      <c r="C3" s="23" t="s">
        <v>20</v>
      </c>
      <c r="D3" s="24"/>
      <c r="E3" s="18" t="s">
        <v>10</v>
      </c>
      <c r="F3" s="18">
        <v>3</v>
      </c>
    </row>
    <row r="4" spans="1:7">
      <c r="A4" s="25" t="s">
        <v>21</v>
      </c>
      <c r="D4" s="8"/>
      <c r="E4" s="18" t="s">
        <v>11</v>
      </c>
      <c r="F4" s="18">
        <v>2.7</v>
      </c>
    </row>
    <row r="5" spans="1:7">
      <c r="A5" s="25" t="s">
        <v>22</v>
      </c>
      <c r="C5" s="26"/>
      <c r="D5" s="26"/>
      <c r="E5" s="18" t="s">
        <v>9</v>
      </c>
      <c r="F5" s="18">
        <v>3.3</v>
      </c>
    </row>
    <row r="6" spans="1:7">
      <c r="A6" s="25" t="s">
        <v>23</v>
      </c>
      <c r="C6" s="26"/>
      <c r="D6" s="26"/>
      <c r="E6" s="18" t="s">
        <v>13</v>
      </c>
      <c r="F6" s="18">
        <v>2</v>
      </c>
    </row>
    <row r="7" spans="1:7">
      <c r="A7" s="27" t="s">
        <v>24</v>
      </c>
      <c r="B7" s="28"/>
      <c r="D7" s="28"/>
      <c r="E7" s="18" t="s">
        <v>14</v>
      </c>
      <c r="F7" s="18">
        <v>1.7</v>
      </c>
    </row>
    <row r="8" spans="1:7">
      <c r="A8" s="27" t="s">
        <v>25</v>
      </c>
      <c r="B8" s="28"/>
      <c r="C8" s="29"/>
      <c r="D8" s="28"/>
      <c r="E8" s="18" t="s">
        <v>12</v>
      </c>
      <c r="F8" s="18">
        <v>2.2999999999999998</v>
      </c>
    </row>
    <row r="9" spans="1:7">
      <c r="A9" s="27" t="s">
        <v>26</v>
      </c>
      <c r="B9" s="28"/>
      <c r="C9" s="29"/>
      <c r="D9" s="28"/>
      <c r="E9" s="18" t="s">
        <v>15</v>
      </c>
      <c r="F9" s="18">
        <v>1</v>
      </c>
    </row>
    <row r="10" spans="1:7">
      <c r="A10" s="27" t="s">
        <v>27</v>
      </c>
      <c r="B10" s="28"/>
      <c r="C10" s="29"/>
      <c r="D10" s="28"/>
      <c r="E10" s="18" t="s">
        <v>17</v>
      </c>
      <c r="F10" s="18">
        <v>0.7</v>
      </c>
    </row>
    <row r="11" spans="1:7">
      <c r="A11" s="27" t="s">
        <v>28</v>
      </c>
      <c r="B11" s="28"/>
      <c r="C11" s="29"/>
      <c r="D11" s="28"/>
      <c r="E11" s="18" t="s">
        <v>35</v>
      </c>
      <c r="F11" s="18">
        <v>1.3</v>
      </c>
    </row>
    <row r="12" spans="1:7" ht="16.5" thickBot="1">
      <c r="A12" s="30" t="s">
        <v>29</v>
      </c>
      <c r="B12" s="31"/>
      <c r="C12" s="32"/>
      <c r="D12" s="31"/>
      <c r="E12" s="18" t="s">
        <v>16</v>
      </c>
      <c r="F12" s="18">
        <v>0</v>
      </c>
    </row>
    <row r="13" spans="1:7" ht="33.75" customHeight="1" thickBot="1">
      <c r="A13" s="33" t="s">
        <v>30</v>
      </c>
      <c r="B13" s="34"/>
      <c r="C13" s="34"/>
      <c r="D13" s="34"/>
      <c r="E13" s="12"/>
      <c r="F13"/>
    </row>
    <row r="14" spans="1:7" ht="18" customHeight="1" thickBot="1">
      <c r="A14" s="35" t="s">
        <v>3</v>
      </c>
      <c r="B14" s="19" t="s">
        <v>31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49" t="s">
        <v>40</v>
      </c>
      <c r="B15" s="47"/>
      <c r="C15" s="9"/>
      <c r="D15" s="13"/>
      <c r="E15" s="10">
        <f t="shared" ref="E15:E25" si="0">IF(OR(LEN(TRIM(D15))&lt;1,LEN(TRIM(D15))&gt;2),0,LOOKUP(TRIM(D15),$E$1:$F$12))</f>
        <v>0</v>
      </c>
      <c r="F15" s="6">
        <f t="shared" ref="F15:F19" si="1">C15*E15</f>
        <v>0</v>
      </c>
      <c r="G15" s="3"/>
    </row>
    <row r="16" spans="1:7" ht="15" customHeight="1" thickBot="1">
      <c r="A16" s="49" t="s">
        <v>39</v>
      </c>
      <c r="B16" s="21"/>
      <c r="C16" s="15"/>
      <c r="D16" s="11"/>
      <c r="E16" s="10">
        <f t="shared" si="0"/>
        <v>0</v>
      </c>
      <c r="F16" s="6">
        <f t="shared" si="1"/>
        <v>0</v>
      </c>
      <c r="G16" s="3"/>
    </row>
    <row r="17" spans="1:7" ht="15" customHeight="1" thickBot="1">
      <c r="A17" s="50" t="s">
        <v>19</v>
      </c>
      <c r="B17" s="53"/>
      <c r="C17" s="16"/>
      <c r="D17" s="17"/>
      <c r="E17" s="10">
        <f t="shared" si="0"/>
        <v>0</v>
      </c>
      <c r="F17" s="6">
        <f t="shared" si="1"/>
        <v>0</v>
      </c>
      <c r="G17" s="3"/>
    </row>
    <row r="18" spans="1:7" ht="15" customHeight="1">
      <c r="A18" s="49" t="s">
        <v>18</v>
      </c>
      <c r="B18" s="47"/>
      <c r="C18" s="9"/>
      <c r="D18" s="14"/>
      <c r="E18" s="10">
        <f t="shared" si="0"/>
        <v>0</v>
      </c>
      <c r="F18" s="6">
        <f t="shared" si="1"/>
        <v>0</v>
      </c>
      <c r="G18" s="3"/>
    </row>
    <row r="19" spans="1:7" ht="15" customHeight="1">
      <c r="A19" s="48" t="s">
        <v>41</v>
      </c>
      <c r="B19" s="61"/>
      <c r="C19" s="56"/>
      <c r="D19" s="13"/>
      <c r="E19" s="10">
        <f t="shared" si="0"/>
        <v>0</v>
      </c>
      <c r="F19" s="6">
        <f t="shared" si="1"/>
        <v>0</v>
      </c>
      <c r="G19" s="3"/>
    </row>
    <row r="20" spans="1:7" ht="15" customHeight="1" thickBot="1">
      <c r="A20" s="49" t="s">
        <v>42</v>
      </c>
      <c r="B20" s="60"/>
      <c r="C20" s="9"/>
      <c r="D20" s="14"/>
      <c r="E20" s="10">
        <f t="shared" si="0"/>
        <v>0</v>
      </c>
      <c r="F20" s="6">
        <f t="shared" ref="F20:F22" si="2">C20*E20</f>
        <v>0</v>
      </c>
      <c r="G20" s="3"/>
    </row>
    <row r="21" spans="1:7" ht="15" customHeight="1">
      <c r="A21" s="57" t="s">
        <v>43</v>
      </c>
      <c r="B21" s="58"/>
      <c r="C21" s="58"/>
      <c r="D21" s="59"/>
      <c r="E21" s="10">
        <f t="shared" si="0"/>
        <v>0</v>
      </c>
      <c r="F21" s="6">
        <f t="shared" si="2"/>
        <v>0</v>
      </c>
      <c r="G21" s="3"/>
    </row>
    <row r="22" spans="1:7" ht="15" customHeight="1">
      <c r="A22" s="49"/>
      <c r="B22" s="49"/>
      <c r="C22" s="56"/>
      <c r="D22" s="13"/>
      <c r="E22" s="10">
        <f t="shared" ref="E22:E24" si="3"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>
      <c r="A23" s="49"/>
      <c r="B23" s="49"/>
      <c r="C23" s="56"/>
      <c r="D23" s="13"/>
      <c r="E23" s="10">
        <f t="shared" si="3"/>
        <v>0</v>
      </c>
      <c r="F23" s="6">
        <f t="shared" ref="F23:F24" si="4">C23*E23</f>
        <v>0</v>
      </c>
      <c r="G23" s="3"/>
    </row>
    <row r="24" spans="1:7" ht="15" customHeight="1" thickBot="1">
      <c r="A24" s="52"/>
      <c r="B24" s="51"/>
      <c r="C24" s="55"/>
      <c r="D24" s="54"/>
      <c r="E24" s="10">
        <f t="shared" si="3"/>
        <v>0</v>
      </c>
      <c r="F24" s="6">
        <f t="shared" si="4"/>
        <v>0</v>
      </c>
      <c r="G24" s="3"/>
    </row>
    <row r="25" spans="1:7" ht="17.25" thickTop="1" thickBot="1">
      <c r="A25" s="42" t="s">
        <v>34</v>
      </c>
      <c r="B25" s="43">
        <f>SUM(C15:C24)</f>
        <v>0</v>
      </c>
      <c r="C25" s="44"/>
      <c r="D25" s="7"/>
      <c r="E25" s="10">
        <f t="shared" si="0"/>
        <v>0</v>
      </c>
      <c r="F25" s="6">
        <f>SUM(F15:F24)</f>
        <v>0</v>
      </c>
      <c r="G25" s="3"/>
    </row>
    <row r="26" spans="1:7" ht="17.25" thickTop="1" thickBot="1">
      <c r="A26" s="45" t="s">
        <v>2</v>
      </c>
      <c r="B26" s="46" t="str">
        <f>IF(B25=0,"",F25/B25)</f>
        <v/>
      </c>
      <c r="D26" s="4"/>
      <c r="E26" s="10"/>
      <c r="F26"/>
      <c r="G26" s="3"/>
    </row>
    <row r="27" spans="1:7" s="37" customFormat="1" ht="31.5" customHeight="1" thickTop="1" thickBot="1">
      <c r="A27" s="33" t="s">
        <v>33</v>
      </c>
      <c r="B27" s="33"/>
      <c r="C27" s="33"/>
      <c r="D27" s="33"/>
      <c r="E27" s="10"/>
    </row>
    <row r="28" spans="1:7" ht="16.5" thickBot="1">
      <c r="A28" s="35" t="s">
        <v>3</v>
      </c>
      <c r="B28" s="19" t="s">
        <v>31</v>
      </c>
      <c r="C28" s="2" t="s">
        <v>0</v>
      </c>
      <c r="D28" s="2" t="s">
        <v>1</v>
      </c>
      <c r="E28" s="10"/>
      <c r="F28"/>
    </row>
    <row r="29" spans="1:7" thickBot="1">
      <c r="A29" s="38" t="s">
        <v>38</v>
      </c>
      <c r="B29" s="39"/>
      <c r="C29" s="40"/>
      <c r="D29" s="41"/>
      <c r="E29" s="10">
        <f>IF(OR(LEN(TRIM(D29))&lt;1,LEN(TRIM(D29))&gt;2),0,LOOKUP(TRIM(D29),$E$1:$F$12))</f>
        <v>0</v>
      </c>
      <c r="F29" s="6">
        <f t="shared" ref="F29" si="5">C29*E29</f>
        <v>0</v>
      </c>
    </row>
    <row r="30" spans="1:7" ht="17.25" thickTop="1" thickBot="1">
      <c r="A30" s="42" t="s">
        <v>36</v>
      </c>
      <c r="B30" s="43">
        <f>B25+C29</f>
        <v>0</v>
      </c>
      <c r="C30" s="44"/>
      <c r="D30" s="7"/>
      <c r="E30"/>
      <c r="F30" s="6">
        <f>F25+F29</f>
        <v>0</v>
      </c>
    </row>
    <row r="31" spans="1:7" ht="17.25" thickTop="1" thickBot="1">
      <c r="A31" s="45" t="s">
        <v>37</v>
      </c>
      <c r="B31" s="46" t="str">
        <f>IF(B30=0," ",F30/B30)</f>
        <v xml:space="preserve"> </v>
      </c>
      <c r="D31" s="4"/>
      <c r="E31"/>
      <c r="F31"/>
    </row>
    <row r="32" spans="1:7" ht="16.5" thickTop="1"/>
  </sheetData>
  <mergeCells count="1">
    <mergeCell ref="A21:D21"/>
  </mergeCells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2021-08-04T19:53:33Z</dcterms:modified>
</cp:coreProperties>
</file>