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8" documentId="8_{A4E739FD-E8DE-4956-BC1E-C32A2CC48D18}" xr6:coauthVersionLast="47" xr6:coauthVersionMax="47" xr10:uidLastSave="{C68462AF-8245-4334-8B31-971636B0B1E4}"/>
  <bookViews>
    <workbookView xWindow="-120" yWindow="-120" windowWidth="19440" windowHeight="15150" xr2:uid="{00000000-000D-0000-FFFF-FFFF00000000}"/>
  </bookViews>
  <sheets>
    <sheet name="Histo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29" i="1"/>
  <c r="E27" i="1"/>
  <c r="E25" i="1"/>
  <c r="E23" i="1"/>
  <c r="E22" i="1"/>
  <c r="E20" i="1"/>
  <c r="E19" i="1"/>
  <c r="E17" i="1"/>
  <c r="E16" i="1"/>
  <c r="F37" i="1" l="1"/>
  <c r="F38" i="1"/>
  <c r="F23" i="1" l="1"/>
  <c r="F25" i="1"/>
  <c r="F27" i="1"/>
  <c r="F29" i="1"/>
  <c r="F31" i="1"/>
  <c r="F32" i="1"/>
  <c r="F33" i="1"/>
  <c r="F35" i="1"/>
  <c r="F36" i="1"/>
  <c r="B39" i="1" l="1"/>
  <c r="B54" i="1" s="1"/>
  <c r="F17" i="1"/>
  <c r="F19" i="1"/>
  <c r="F20" i="1"/>
  <c r="F22" i="1"/>
  <c r="F16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<sst xmlns="http://schemas.openxmlformats.org/spreadsheetml/2006/main" count="61" uniqueCount="57">
  <si>
    <t>Content GPA Calculator and Curriculum Form</t>
  </si>
  <si>
    <t>A</t>
  </si>
  <si>
    <t>History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</si>
  <si>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</si>
  <si>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</si>
  <si>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</si>
  <si>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</si>
  <si>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</si>
  <si>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</si>
  <si>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</si>
  <si>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</si>
  <si>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</si>
  <si>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</si>
  <si>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</si>
  <si>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</si>
  <si>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</si>
  <si>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</si>
  <si>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</si>
  <si>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</si>
  <si>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</si>
  <si>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</si>
  <si>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</si>
  <si>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</si>
  <si>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</si>
  <si>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</si>
  <si>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</si>
  <si>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</si>
  <si>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</si>
  <si>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</si>
  <si>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</si>
  <si>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</si>
  <si>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</si>
  <si>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Lower-Division American History (choose two from HSTA 101IH, HSTA 102IH, HSTA 160D)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</si>
  <si>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</si>
  <si>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</si>
  <si>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Lower-Division Social Science (choose one from GPHY 121D, GPHY 141D, ANTY 101D, SOCI 101IS, PSYX 100IS)</t>
  </si>
  <si>
    <t>Upper-Division American History (1 class)</t>
  </si>
  <si>
    <t>Upper-Division European History (1 class)</t>
  </si>
  <si>
    <t>Upper-Division World History (2 classes)</t>
  </si>
  <si>
    <t>HSTR 499R - Sen Capstone: Hist Methodology</t>
  </si>
  <si>
    <t>Upper-Division History Electives (12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</si>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</sst>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 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7" fillId="0" borderId="6" xfId="0" applyFont="1" applyBorder="1"/>
    <xf numFmtId="0" fontId="7" fillId="0" borderId="2" xfId="0" applyFont="1" applyBorder="1" applyAlignment="1">
      <alignment vertical="center"/>
    </xf>
    <xf numFmtId="0" fontId="8" fillId="0" borderId="6" xfId="0" applyFont="1" applyBorder="1"/>
    <xf numFmtId="0" fontId="3" fillId="0" borderId="6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6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2" fillId="0" borderId="3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43.42578125" style="1" customWidth="1"/>
    <col min="3" max="4" width="14" style="1" customWidth="1"/>
    <col min="5" max="5" width="10.7109375" style="7" hidden="1" customWidth="1"/>
    <col min="6" max="6" width="9.140625" style="1" hidden="1" customWidth="1"/>
    <col min="7" max="9" width="8.85546875" customWidth="1"/>
  </cols>
  <sheetData>
    <row r="1" spans="1:7" ht="26.25">
      <c r="A1" s="35" t="s">
        <v>0</v>
      </c>
      <c r="B1" s="22"/>
      <c r="C1" s="22"/>
      <c r="D1" s="22"/>
      <c r="E1" s="20" t="s">
        <v>1</v>
      </c>
      <c r="F1" s="20">
        <v>4</v>
      </c>
    </row>
    <row r="2" spans="1:7" ht="26.25">
      <c r="A2" s="22" t="s">
        <v>2</v>
      </c>
      <c r="B2" s="22"/>
      <c r="C2" s="22"/>
      <c r="D2" s="22"/>
      <c r="E2" s="20" t="s">
        <v>3</v>
      </c>
      <c r="F2" s="20">
        <v>3.7</v>
      </c>
    </row>
    <row r="3" spans="1:7" ht="16.5" thickBot="1">
      <c r="A3" s="25" t="s">
        <v>4</v>
      </c>
      <c r="B3" s="23"/>
      <c r="C3" s="25" t="s">
        <v>5</v>
      </c>
      <c r="D3" s="26"/>
      <c r="E3" s="20" t="s">
        <v>6</v>
      </c>
      <c r="F3" s="20">
        <v>3</v>
      </c>
    </row>
    <row r="4" spans="1:7">
      <c r="A4" s="27" t="s">
        <v>7</v>
      </c>
      <c r="D4" s="7"/>
      <c r="E4" s="20" t="s">
        <v>8</v>
      </c>
      <c r="F4" s="20">
        <v>2.7</v>
      </c>
    </row>
    <row r="5" spans="1:7">
      <c r="A5" s="27" t="s">
        <v>9</v>
      </c>
      <c r="C5" s="28"/>
      <c r="D5" s="28"/>
      <c r="E5" s="20" t="s">
        <v>10</v>
      </c>
      <c r="F5" s="20">
        <v>3.3</v>
      </c>
    </row>
    <row r="6" spans="1:7">
      <c r="A6" s="27" t="s">
        <v>11</v>
      </c>
      <c r="C6" s="28"/>
      <c r="D6" s="28"/>
      <c r="E6" s="20" t="s">
        <v>12</v>
      </c>
      <c r="F6" s="20">
        <v>2</v>
      </c>
    </row>
    <row r="7" spans="1:7">
      <c r="A7" s="29" t="s">
        <v>13</v>
      </c>
      <c r="B7" s="30"/>
      <c r="D7" s="30"/>
      <c r="E7" s="20" t="s">
        <v>14</v>
      </c>
      <c r="F7" s="20">
        <v>1.7</v>
      </c>
    </row>
    <row r="8" spans="1:7">
      <c r="A8" s="29" t="s">
        <v>15</v>
      </c>
      <c r="B8" s="30"/>
      <c r="C8" s="31"/>
      <c r="D8" s="30"/>
      <c r="E8" s="20" t="s">
        <v>16</v>
      </c>
      <c r="F8" s="20">
        <v>2.2999999999999998</v>
      </c>
    </row>
    <row r="9" spans="1:7">
      <c r="A9" s="29" t="s">
        <v>17</v>
      </c>
      <c r="B9" s="30"/>
      <c r="C9" s="31"/>
      <c r="D9" s="30"/>
      <c r="E9" s="20" t="s">
        <v>18</v>
      </c>
      <c r="F9" s="20">
        <v>1</v>
      </c>
    </row>
    <row r="10" spans="1:7">
      <c r="A10" s="29" t="s">
        <v>19</v>
      </c>
      <c r="B10" s="30"/>
      <c r="C10" s="31"/>
      <c r="D10" s="30"/>
      <c r="E10" s="20" t="s">
        <v>20</v>
      </c>
      <c r="F10" s="20">
        <v>0.7</v>
      </c>
    </row>
    <row r="11" spans="1:7">
      <c r="A11" s="29" t="s">
        <v>21</v>
      </c>
      <c r="B11" s="30"/>
      <c r="C11" s="31"/>
      <c r="D11" s="30"/>
      <c r="E11" s="20" t="s">
        <v>22</v>
      </c>
      <c r="F11" s="20">
        <v>1.3</v>
      </c>
    </row>
    <row r="12" spans="1:7" ht="16.5" thickBot="1">
      <c r="A12" s="25" t="s">
        <v>23</v>
      </c>
      <c r="B12" s="32"/>
      <c r="C12" s="26"/>
      <c r="D12" s="32"/>
      <c r="E12" s="20" t="s">
        <v>24</v>
      </c>
      <c r="F12" s="20">
        <v>0</v>
      </c>
    </row>
    <row r="13" spans="1:7" ht="33.75" customHeight="1" thickBot="1">
      <c r="A13" s="33" t="s">
        <v>25</v>
      </c>
      <c r="B13" s="34"/>
      <c r="C13" s="34"/>
      <c r="D13" s="34"/>
      <c r="E13" s="8"/>
      <c r="F13"/>
    </row>
    <row r="14" spans="1:7" ht="18" customHeight="1" thickBot="1">
      <c r="A14" s="55" t="s">
        <v>26</v>
      </c>
      <c r="B14" s="21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 thickBot="1">
      <c r="A15" s="78" t="s">
        <v>32</v>
      </c>
      <c r="B15" s="47"/>
      <c r="C15" s="49"/>
      <c r="D15" s="48"/>
      <c r="E15"/>
      <c r="F15" s="6"/>
      <c r="G15" s="3"/>
    </row>
    <row r="16" spans="1:7" ht="18" customHeight="1">
      <c r="A16" s="75"/>
      <c r="B16" s="54"/>
      <c r="C16" s="16"/>
      <c r="D16" s="15"/>
      <c r="E16">
        <f>IF(OR(LEN(TRIM(D16))&lt;1,LEN(TRIM(D16))&gt;2),0,LOOKUP(TRIM(D16),$E$1:$F$12))</f>
        <v>0</v>
      </c>
      <c r="F16" s="6">
        <f>C16*E16</f>
        <v>0</v>
      </c>
    </row>
    <row r="17" spans="1:7" ht="15" customHeight="1" thickBot="1">
      <c r="A17" s="46"/>
      <c r="B17" s="44"/>
      <c r="C17" s="17"/>
      <c r="D17" s="13"/>
      <c r="E17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78" t="s">
        <v>33</v>
      </c>
      <c r="B18" s="47"/>
      <c r="C18" s="49"/>
      <c r="D18" s="48"/>
      <c r="E18"/>
      <c r="F18" s="6"/>
      <c r="G18" s="3"/>
    </row>
    <row r="19" spans="1:7" ht="15" customHeight="1">
      <c r="A19" s="45"/>
      <c r="B19" s="43"/>
      <c r="C19" s="18"/>
      <c r="D19" s="11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46"/>
      <c r="B20" s="44"/>
      <c r="C20" s="17"/>
      <c r="D20" s="12"/>
      <c r="E20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80" t="s">
        <v>34</v>
      </c>
      <c r="B21" s="24"/>
      <c r="C21" s="47"/>
      <c r="D21" s="50"/>
      <c r="E21"/>
      <c r="F21" s="6"/>
      <c r="G21" s="3"/>
    </row>
    <row r="22" spans="1:7" ht="15" customHeight="1">
      <c r="A22" s="45"/>
      <c r="B22" s="43"/>
      <c r="C22" s="18"/>
      <c r="D22" s="11"/>
      <c r="E22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46"/>
      <c r="B23" s="44"/>
      <c r="C23" s="74"/>
      <c r="D23" s="12"/>
      <c r="E23">
        <f>IF(OR(LEN(TRIM(D23))&lt;1,LEN(TRIM(D23))&gt;2),0,LOOKUP(TRIM(D23),$E$1:$F$12))</f>
        <v>0</v>
      </c>
      <c r="F23" s="6">
        <f t="shared" ref="F23:F36" si="1">C23*E23</f>
        <v>0</v>
      </c>
      <c r="G23" s="3"/>
    </row>
    <row r="24" spans="1:7" ht="15" customHeight="1">
      <c r="A24" s="78" t="s">
        <v>35</v>
      </c>
      <c r="B24" s="51"/>
      <c r="C24" s="49"/>
      <c r="D24" s="76"/>
      <c r="E24"/>
      <c r="F24" s="6"/>
      <c r="G24" s="3"/>
    </row>
    <row r="25" spans="1:7" ht="15" customHeight="1" thickBot="1">
      <c r="A25" s="45"/>
      <c r="B25" s="43"/>
      <c r="C25" s="18"/>
      <c r="D25" s="57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81" t="s">
        <v>36</v>
      </c>
      <c r="B26" s="49"/>
      <c r="C26" s="49"/>
      <c r="D26" s="50"/>
      <c r="E26"/>
      <c r="F26" s="6"/>
      <c r="G26" s="3"/>
    </row>
    <row r="27" spans="1:7" ht="15" customHeight="1" thickBot="1">
      <c r="A27" s="46"/>
      <c r="B27" s="44"/>
      <c r="C27" s="17"/>
      <c r="D27" s="13"/>
      <c r="E27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81" t="s">
        <v>37</v>
      </c>
      <c r="B28" s="49"/>
      <c r="C28" s="49"/>
      <c r="D28" s="48"/>
      <c r="E28"/>
      <c r="F28" s="6"/>
      <c r="G28" s="3"/>
    </row>
    <row r="29" spans="1:7" ht="15" customHeight="1" thickBot="1">
      <c r="A29" s="82"/>
      <c r="B29" s="44"/>
      <c r="C29" s="17"/>
      <c r="D29" s="12"/>
      <c r="E2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83" t="s">
        <v>38</v>
      </c>
      <c r="B30" s="49"/>
      <c r="C30" s="49"/>
      <c r="D30" s="50"/>
      <c r="E30"/>
      <c r="F30" s="6"/>
      <c r="G30" s="3"/>
    </row>
    <row r="31" spans="1:7" ht="15" customHeight="1">
      <c r="A31" s="45"/>
      <c r="B31" s="43"/>
      <c r="C31" s="18"/>
      <c r="D31" s="11"/>
      <c r="E31">
        <f>IF(OR(LEN(TRIM(D31))&lt;1,LEN(TRIM(D31))&gt;2),0,LOOKUP(TRIM(D31),$E$1:$F$12))</f>
        <v>0</v>
      </c>
      <c r="F31" s="6">
        <f t="shared" si="1"/>
        <v>0</v>
      </c>
      <c r="G31" s="3"/>
    </row>
    <row r="32" spans="1:7" ht="15" customHeight="1" thickBot="1">
      <c r="A32" s="46"/>
      <c r="B32" s="44"/>
      <c r="C32" s="19"/>
      <c r="D32" s="13"/>
      <c r="E32">
        <f>IF(OR(LEN(TRIM(D32))&lt;1,LEN(TRIM(D32))&gt;2),0,LOOKUP(TRIM(D32),$E$1:$F$12))</f>
        <v>0</v>
      </c>
      <c r="F32" s="6">
        <f t="shared" si="1"/>
        <v>0</v>
      </c>
      <c r="G32" s="3"/>
    </row>
    <row r="33" spans="1:7" ht="15" customHeight="1" thickBot="1">
      <c r="A33" s="84" t="s">
        <v>39</v>
      </c>
      <c r="B33" s="53"/>
      <c r="C33" s="9"/>
      <c r="D33" s="14"/>
      <c r="E33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81" t="s">
        <v>40</v>
      </c>
      <c r="B34" s="49"/>
      <c r="C34" s="49"/>
      <c r="D34" s="50"/>
      <c r="E34"/>
      <c r="F34" s="6"/>
      <c r="G34" s="3"/>
    </row>
    <row r="35" spans="1:7" ht="15">
      <c r="A35" s="45"/>
      <c r="B35" s="43"/>
      <c r="C35" s="18"/>
      <c r="D35" s="11"/>
      <c r="E35">
        <f>IF(OR(LEN(TRIM(D35))&lt;1,LEN(TRIM(D35))&gt;2),0,LOOKUP(TRIM(D35),$E$1:$F$12))</f>
        <v>0</v>
      </c>
      <c r="F35" s="6">
        <f t="shared" si="1"/>
        <v>0</v>
      </c>
      <c r="G35" s="3"/>
    </row>
    <row r="36" spans="1:7" ht="15">
      <c r="A36" s="45"/>
      <c r="B36" s="43"/>
      <c r="C36" s="18"/>
      <c r="D36" s="11"/>
      <c r="E36">
        <f>IF(OR(LEN(TRIM(D36))&lt;1,LEN(TRIM(D36))&gt;2),0,LOOKUP(TRIM(D36),$E$1:$F$12))</f>
        <v>0</v>
      </c>
      <c r="F36" s="6">
        <f t="shared" si="1"/>
        <v>0</v>
      </c>
      <c r="G36" s="3"/>
    </row>
    <row r="37" spans="1:7" ht="15">
      <c r="A37" s="45"/>
      <c r="B37" s="43"/>
      <c r="C37" s="18"/>
      <c r="D37" s="11"/>
      <c r="E37">
        <f>IF(OR(LEN(TRIM(D37))&lt;1,LEN(TRIM(D37))&gt;2),0,LOOKUP(TRIM(D37),$E$1:$F$12))</f>
        <v>0</v>
      </c>
      <c r="F37" s="6">
        <f t="shared" ref="F37:F38" si="2">C37*E37</f>
        <v>0</v>
      </c>
      <c r="G37" s="3"/>
    </row>
    <row r="38" spans="1:7" thickBot="1">
      <c r="A38" s="52"/>
      <c r="B38" s="44"/>
      <c r="C38" s="17"/>
      <c r="D38" s="12"/>
      <c r="E38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38" t="s">
        <v>41</v>
      </c>
      <c r="B39" s="39">
        <f>SUM(C16:C38)</f>
        <v>0</v>
      </c>
      <c r="C39" s="10"/>
      <c r="E39" s="4"/>
      <c r="F39" s="6">
        <f>SUM(F16:F38)</f>
        <v>0</v>
      </c>
      <c r="G39" s="3"/>
    </row>
    <row r="40" spans="1:7" ht="17.25" thickTop="1" thickBot="1">
      <c r="A40" s="41" t="s">
        <v>42</v>
      </c>
      <c r="B40" s="42" t="str">
        <f>IF(B39=0,"",F39/B39)</f>
        <v/>
      </c>
      <c r="C40" s="4"/>
      <c r="E40" s="4"/>
      <c r="F40"/>
      <c r="G40" s="3"/>
    </row>
    <row r="41" spans="1:7" s="37" customFormat="1" ht="31.5" customHeight="1" thickTop="1" thickBot="1">
      <c r="A41" s="33" t="s">
        <v>43</v>
      </c>
      <c r="B41" s="33"/>
      <c r="C41" s="33"/>
      <c r="D41" s="33"/>
      <c r="E41" s="36"/>
    </row>
    <row r="42" spans="1:7" ht="16.5" thickBot="1">
      <c r="A42" s="55" t="s">
        <v>26</v>
      </c>
      <c r="B42" s="21" t="s">
        <v>27</v>
      </c>
      <c r="C42" s="2" t="s">
        <v>28</v>
      </c>
      <c r="D42" s="2" t="s">
        <v>29</v>
      </c>
      <c r="E42"/>
      <c r="F42"/>
    </row>
    <row r="43" spans="1:7" ht="15">
      <c r="A43" s="79" t="s">
        <v>44</v>
      </c>
      <c r="B43" s="59"/>
      <c r="C43" s="60"/>
      <c r="D43" s="56"/>
      <c r="E43">
        <f t="shared" ref="E43:E53" si="3">IF(OR(LEN(TRIM(D43))&lt;1,LEN(TRIM(D43))&gt;2),0,LOOKUP(TRIM(D43),$E$1:$F$12))</f>
        <v>0</v>
      </c>
      <c r="F43" s="6">
        <f t="shared" ref="F43:F53" si="4">C43*E43</f>
        <v>0</v>
      </c>
    </row>
    <row r="44" spans="1:7" ht="15">
      <c r="A44" s="79" t="s">
        <v>45</v>
      </c>
      <c r="B44" s="59"/>
      <c r="C44" s="61"/>
      <c r="D44" s="62"/>
      <c r="E44">
        <f t="shared" si="3"/>
        <v>0</v>
      </c>
      <c r="F44" s="6">
        <f t="shared" si="4"/>
        <v>0</v>
      </c>
    </row>
    <row r="45" spans="1:7" ht="15">
      <c r="A45" s="79" t="s">
        <v>46</v>
      </c>
      <c r="B45" s="59"/>
      <c r="C45" s="61"/>
      <c r="D45" s="62"/>
      <c r="E45">
        <f t="shared" si="3"/>
        <v>0</v>
      </c>
      <c r="F45" s="6">
        <f t="shared" si="4"/>
        <v>0</v>
      </c>
    </row>
    <row r="46" spans="1:7" ht="15">
      <c r="A46" s="79" t="s">
        <v>47</v>
      </c>
      <c r="B46" s="59"/>
      <c r="C46" s="61"/>
      <c r="D46" s="62"/>
      <c r="E46">
        <f t="shared" si="3"/>
        <v>0</v>
      </c>
      <c r="F46" s="6">
        <f t="shared" si="4"/>
        <v>0</v>
      </c>
    </row>
    <row r="47" spans="1:7" ht="15">
      <c r="A47" s="79" t="s">
        <v>48</v>
      </c>
      <c r="B47" s="59"/>
      <c r="C47" s="61"/>
      <c r="D47" s="62"/>
      <c r="E47">
        <f t="shared" si="3"/>
        <v>0</v>
      </c>
      <c r="F47" s="6">
        <f t="shared" si="4"/>
        <v>0</v>
      </c>
    </row>
    <row r="48" spans="1:7" thickBot="1">
      <c r="A48" s="86" t="s">
        <v>49</v>
      </c>
      <c r="B48" s="63"/>
      <c r="C48" s="64"/>
      <c r="D48" s="65"/>
      <c r="E48">
        <f t="shared" si="3"/>
        <v>0</v>
      </c>
      <c r="F48" s="6">
        <f t="shared" si="4"/>
        <v>0</v>
      </c>
    </row>
    <row r="49" spans="1:6" thickBot="1">
      <c r="A49" s="85" t="s">
        <v>50</v>
      </c>
      <c r="B49" s="66"/>
      <c r="C49" s="67"/>
      <c r="D49" s="68"/>
      <c r="E49">
        <f t="shared" si="3"/>
        <v>0</v>
      </c>
      <c r="F49" s="6">
        <f t="shared" si="4"/>
        <v>0</v>
      </c>
    </row>
    <row r="50" spans="1:6" ht="15">
      <c r="A50" s="79" t="s">
        <v>51</v>
      </c>
      <c r="B50" s="58"/>
      <c r="C50" s="61"/>
      <c r="D50" s="69"/>
      <c r="E50">
        <f t="shared" si="3"/>
        <v>0</v>
      </c>
      <c r="F50" s="6">
        <f t="shared" si="4"/>
        <v>0</v>
      </c>
    </row>
    <row r="51" spans="1:6" thickBot="1">
      <c r="A51" s="79" t="s">
        <v>52</v>
      </c>
      <c r="B51" s="70"/>
      <c r="C51" s="71"/>
      <c r="D51" s="72"/>
      <c r="E51">
        <f t="shared" si="3"/>
        <v>0</v>
      </c>
      <c r="F51" s="6">
        <f t="shared" si="4"/>
        <v>0</v>
      </c>
    </row>
    <row r="52" spans="1:6" thickBot="1">
      <c r="A52" s="77" t="s">
        <v>53</v>
      </c>
      <c r="B52" s="73"/>
      <c r="C52" s="67"/>
      <c r="D52" s="68"/>
      <c r="E52">
        <f t="shared" si="3"/>
        <v>0</v>
      </c>
      <c r="F52" s="6">
        <f t="shared" si="4"/>
        <v>0</v>
      </c>
    </row>
    <row r="53" spans="1:6" thickBot="1">
      <c r="A53" s="77" t="s">
        <v>54</v>
      </c>
      <c r="B53" s="73"/>
      <c r="C53" s="67"/>
      <c r="D53" s="68"/>
      <c r="E53">
        <f t="shared" si="3"/>
        <v>0</v>
      </c>
      <c r="F53" s="6">
        <f t="shared" si="4"/>
        <v>0</v>
      </c>
    </row>
    <row r="54" spans="1:6" ht="17.25" thickTop="1" thickBot="1">
      <c r="A54" s="38" t="s">
        <v>55</v>
      </c>
      <c r="B54" s="39">
        <f>B39+SUM(C43:C53)</f>
        <v>0</v>
      </c>
      <c r="C54" s="40"/>
      <c r="D54" s="4"/>
      <c r="E54"/>
      <c r="F54" s="6">
        <f>F39+SUM(F43:F53)</f>
        <v>0</v>
      </c>
    </row>
    <row r="55" spans="1:6" ht="17.25" thickTop="1" thickBot="1">
      <c r="A55" s="41" t="s">
        <v>56</v>
      </c>
      <c r="B55" s="42" t="str">
        <f>IF(B54=0," ",F54/B54)</f>
        <v xml:space="preserve"> </v>
      </c>
      <c r="D55" s="4"/>
      <c r="E55"/>
      <c r="F55"/>
    </row>
    <row r="56" spans="1:6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E008C8-05EE-476A-AF54-9030AEBBB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AF314D-52BF-4B1A-830E-C46AB4193209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15A7A51A-9598-40B8-91A9-4158BCFF4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