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21" documentId="8_{EBEC9DB4-A7CC-4DED-9FAA-96900296F691}" xr6:coauthVersionLast="47" xr6:coauthVersionMax="47" xr10:uidLastSave="{9ECE9877-5D29-41D7-9793-2CF772F60BE2}"/>
  <bookViews>
    <workbookView xWindow="28800" yWindow="0" windowWidth="14400" windowHeight="15600" xr2:uid="{00000000-000D-0000-FFFF-FFFF00000000}"/>
  </bookViews>
  <sheets>
    <sheet name="P-3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3" i="1" l="1"/>
  <c r="B34" i="1" l="1"/>
  <c r="F34" i="1"/>
  <c r="F56" i="1" s="1"/>
  <c r="E42" i="1"/>
  <c r="F42" i="1" s="1"/>
  <c r="E15" i="1"/>
  <c r="F15" i="1" s="1"/>
  <c r="E55" i="1" l="1"/>
  <c r="F55" i="1" s="1"/>
  <c r="E54" i="1"/>
  <c r="F54" i="1" s="1"/>
  <c r="E53" i="1"/>
  <c r="F53" i="1" s="1"/>
  <c r="E52" i="1"/>
  <c r="F52" i="1" s="1"/>
  <c r="E51" i="1"/>
  <c r="F51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2" i="1" l="1"/>
  <c r="F32" i="1" s="1"/>
  <c r="E21" i="1"/>
  <c r="F21" i="1" s="1"/>
  <c r="E33" i="1"/>
  <c r="F33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B35" i="1" l="1"/>
  <c r="B56" i="1"/>
  <c r="B57" i="1" s="1"/>
</calcChain>
</file>

<file path=xl/sharedStrings.xml><?xml version="1.0" encoding="utf-8"?>
<sst xmlns="http://schemas.openxmlformats.org/spreadsheetml/2006/main" count="117" uniqueCount="106">
  <si>
    <t>A</t>
  </si>
  <si>
    <t>Early Childhood Education (P-3)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</si>
  <si>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</si>
  <si>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</si>
  <si>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</si>
  <si>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</si>
  <si>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</si>
  <si>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</si>
  <si>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</si>
  <si>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</si>
  <si>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</si>
  <si>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</si>
  <si>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</si>
  <si>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</si>
  <si>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</si>
  <si>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</si>
  <si>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</si>
  <si>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</si>
  <si>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</si>
  <si>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</si>
  <si>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</si>
  <si>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</si>
  <si>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</si>
  <si>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</si>
  <si>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</si>
  <si>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</si>
  <si>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</si>
  <si>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</si>
  <si>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</si>
  <si>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</si>
  <si>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EDEC 108 - Introduction to Early Childhood Education</t>
  </si>
  <si>
    <t>EDEC 160 - Early Childhood Development</t>
  </si>
  <si>
    <t>EDEC 253 - Nutrition &amp; Physical Activity in Early Childhood</t>
  </si>
  <si>
    <t>EDEC 350 - Play and Learning in Early Childhood</t>
  </si>
  <si>
    <t>EDEC 385 - Integrated Curriculum ECE</t>
  </si>
  <si>
    <t>EDEC 430 - Social and Emotional Development in the Young Child</t>
  </si>
  <si>
    <t>EDEC 450 - Literacy in the EC Classroom</t>
  </si>
  <si>
    <t>EDSP 306 - Excpt Learners</t>
  </si>
  <si>
    <t>EDSP 458 - Assessment and Intervention</t>
  </si>
  <si>
    <t>EDU 204IA - Arts &amp; Livelong Learning</t>
  </si>
  <si>
    <t>EDU 330 - Emergent Literacy</t>
  </si>
  <si>
    <t>HDFS 263 - Relationships and Fam Systems</t>
  </si>
  <si>
    <t>HSTA 101IH or HSTA 102IH or HSTR 101IH or HSTR 105 - History</t>
  </si>
  <si>
    <t>M 132 - Numbers &amp; Operations for K-8 Teachers</t>
  </si>
  <si>
    <t>M 133Q - Geometry &amp; Measure K-8 Teachers</t>
  </si>
  <si>
    <t>NASX 105D, NASX 205D, or NASX 232D - Native American Studies</t>
  </si>
  <si>
    <t>SOCI 101IS or GPHY 121D or GPHY 141D or ANTY 101D or AMST 101D or AMST 201IH - Social Science</t>
  </si>
  <si>
    <t>Approved STEM Elective</t>
  </si>
  <si>
    <t>Physical, Life, or Earth Science (IN core)</t>
  </si>
  <si>
    <t>Total Credits (Content):</t>
  </si>
  <si>
    <t>Content Area GPA:</t>
  </si>
  <si>
    <t>Professional Coursework</t>
  </si>
  <si>
    <t>EDEC 453 - P-3 STEAM</t>
  </si>
  <si>
    <t>EDEC 455 - P-3 English Language Arts and Social Studies</t>
  </si>
  <si>
    <t>EDU 211D - Multicultural Education</t>
  </si>
  <si>
    <t>EDU 222IS or EDU 223IS - Educational Psychology</t>
  </si>
  <si>
    <t>EDU 263 - Teaching Grammar Through Writing</t>
  </si>
  <si>
    <t>EDU 370 - Integrating Tech into Educ</t>
  </si>
  <si>
    <t>EDU 382 - Assessment, Curriculum, Instruction</t>
  </si>
  <si>
    <t>EDU 438 - Literacy Assessment, Diagnosis, Instruction</t>
  </si>
  <si>
    <t>EDU 495R - Student Teaching</t>
  </si>
  <si>
    <t>EDP 301 - Practicum I</t>
  </si>
  <si>
    <t>EDP 302 - Practicum II</t>
  </si>
  <si>
    <t>Additional Requirements</t>
  </si>
  <si>
    <t>EDEC 288 - Signing for Early Childhood Educators</t>
  </si>
  <si>
    <t>EDU 101US - Teaching and Learning</t>
  </si>
  <si>
    <t>HDFS 371 - Research Methods in HHD</t>
  </si>
  <si>
    <t>NUTR 221CS - Basic Human Nutrition</t>
  </si>
  <si>
    <t>WRIT 101W - College Writing I</t>
  </si>
  <si>
    <t>Total Credits (Major):</t>
  </si>
  <si>
    <t>Major GPA:</t>
  </si>
  <si>
    <t>Catalog Year 2023-24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</si>
  <si>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</si>
  <si>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</si>
  <si>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</si>
  <si>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</si>
  <si>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</si>
  <si>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</si>
  <si>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</si>
  <si>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</si>
  <si>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</si>
  <si>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</si>
  <si>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</si>
  <si>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</si>
  <si>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</si>
  <si>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</si>
  <si>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</si>
  <si>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Early Childhood Education (Exam 5025)</t>
  </si>
  <si>
    <t>Score</t>
  </si>
  <si>
    <t>156-200</t>
  </si>
  <si>
    <t>140-155</t>
  </si>
  <si>
    <t>125-139</t>
  </si>
  <si>
    <t>Less than 125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</si>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</sst>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49" fontId="2" fillId="0" borderId="0" xfId="0" applyNumberFormat="1" applyFont="1" applyAlignment="1">
      <alignment horizontal="left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1" fillId="0" borderId="10" xfId="1" applyBorder="1" applyAlignment="1">
      <alignment horizontal="left" vertical="center"/>
    </xf>
    <xf numFmtId="0" fontId="12" fillId="0" borderId="36" xfId="0" applyFont="1" applyBorder="1"/>
    <xf numFmtId="0" fontId="12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38" xfId="0" applyFont="1" applyBorder="1"/>
    <xf numFmtId="0" fontId="6" fillId="0" borderId="0" xfId="0" applyFont="1"/>
    <xf numFmtId="0" fontId="7" fillId="0" borderId="39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39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38" xfId="0" applyFont="1" applyBorder="1" applyAlignment="1">
      <alignment wrapText="1"/>
    </xf>
    <xf numFmtId="0" fontId="13" fillId="0" borderId="38" xfId="1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18" xfId="0" applyFont="1" applyBorder="1"/>
    <xf numFmtId="0" fontId="6" fillId="0" borderId="6" xfId="0" applyFont="1" applyBorder="1" applyAlignment="1">
      <alignment horizontal="center" wrapText="1"/>
    </xf>
    <xf numFmtId="0" fontId="6" fillId="0" borderId="40" xfId="0" applyFont="1" applyBorder="1" applyAlignment="1">
      <alignment horizontal="center"/>
    </xf>
    <xf numFmtId="0" fontId="12" fillId="0" borderId="5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 wrapText="1"/>
    </xf>
    <xf numFmtId="0" fontId="12" fillId="0" borderId="4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zoomScale="85" zoomScaleNormal="85" zoomScalePageLayoutView="85" workbookViewId="0"/>
  </sheetViews>
  <sheetFormatPr defaultColWidth="8.85546875" defaultRowHeight="15.75"/>
  <cols>
    <col min="1" max="2" width="52.85546875" style="1" customWidth="1"/>
    <col min="3" max="4" width="13.42578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6" ht="26.25">
      <c r="A1" s="48" t="s">
        <v>72</v>
      </c>
      <c r="B1" s="27"/>
      <c r="C1" s="27"/>
      <c r="D1" s="27"/>
      <c r="E1" s="25" t="s">
        <v>0</v>
      </c>
      <c r="F1" s="25">
        <v>4</v>
      </c>
    </row>
    <row r="2" spans="1:6" ht="26.25">
      <c r="A2" s="27" t="s">
        <v>1</v>
      </c>
      <c r="B2" s="27"/>
      <c r="C2" s="27"/>
      <c r="D2" s="27"/>
      <c r="E2" s="25" t="s">
        <v>2</v>
      </c>
      <c r="F2" s="25">
        <v>3.7</v>
      </c>
    </row>
    <row r="3" spans="1:6" ht="16.5" thickBot="1">
      <c r="A3" s="40" t="s">
        <v>71</v>
      </c>
      <c r="B3" s="28"/>
      <c r="C3" s="40" t="s">
        <v>3</v>
      </c>
      <c r="D3" s="41"/>
      <c r="E3" s="25" t="s">
        <v>4</v>
      </c>
      <c r="F3" s="25">
        <v>3</v>
      </c>
    </row>
    <row r="4" spans="1:6">
      <c r="A4" s="42" t="s">
        <v>5</v>
      </c>
      <c r="D4" s="8"/>
      <c r="E4" s="25" t="s">
        <v>6</v>
      </c>
      <c r="F4" s="25">
        <v>2.7</v>
      </c>
    </row>
    <row r="5" spans="1:6">
      <c r="A5" s="42" t="s">
        <v>7</v>
      </c>
      <c r="C5" s="43"/>
      <c r="D5" s="43"/>
      <c r="E5" s="25" t="s">
        <v>8</v>
      </c>
      <c r="F5" s="25">
        <v>3.3</v>
      </c>
    </row>
    <row r="6" spans="1:6">
      <c r="A6" s="42" t="s">
        <v>9</v>
      </c>
      <c r="C6" s="43"/>
      <c r="D6" s="43"/>
      <c r="E6" s="25" t="s">
        <v>10</v>
      </c>
      <c r="F6" s="25">
        <v>2</v>
      </c>
    </row>
    <row r="7" spans="1:6">
      <c r="A7" s="44" t="s">
        <v>11</v>
      </c>
      <c r="B7" s="45"/>
      <c r="D7" s="45"/>
      <c r="E7" s="25" t="s">
        <v>12</v>
      </c>
      <c r="F7" s="25">
        <v>1.7</v>
      </c>
    </row>
    <row r="8" spans="1:6">
      <c r="A8" s="44" t="s">
        <v>13</v>
      </c>
      <c r="B8" s="45"/>
      <c r="C8" s="46"/>
      <c r="D8" s="45"/>
      <c r="E8" s="25" t="s">
        <v>14</v>
      </c>
      <c r="F8" s="25">
        <v>2.2999999999999998</v>
      </c>
    </row>
    <row r="9" spans="1:6">
      <c r="A9" s="44" t="s">
        <v>15</v>
      </c>
      <c r="B9" s="45"/>
      <c r="C9" s="46"/>
      <c r="D9" s="45"/>
      <c r="E9" s="25" t="s">
        <v>16</v>
      </c>
      <c r="F9" s="25">
        <v>1</v>
      </c>
    </row>
    <row r="10" spans="1:6">
      <c r="A10" s="44" t="s">
        <v>17</v>
      </c>
      <c r="B10" s="45"/>
      <c r="C10" s="46"/>
      <c r="D10" s="45"/>
      <c r="E10" s="25" t="s">
        <v>18</v>
      </c>
      <c r="F10" s="25">
        <v>0.7</v>
      </c>
    </row>
    <row r="11" spans="1:6">
      <c r="A11" s="44" t="s">
        <v>19</v>
      </c>
      <c r="B11" s="45"/>
      <c r="C11" s="46"/>
      <c r="D11" s="45"/>
      <c r="E11" s="25" t="s">
        <v>20</v>
      </c>
      <c r="F11" s="25">
        <v>1.3</v>
      </c>
    </row>
    <row r="12" spans="1:6" ht="16.5" thickBot="1">
      <c r="A12" s="40" t="s">
        <v>21</v>
      </c>
      <c r="B12" s="47"/>
      <c r="C12" s="41"/>
      <c r="D12" s="47"/>
      <c r="E12" s="25" t="s">
        <v>22</v>
      </c>
      <c r="F12" s="25">
        <v>0</v>
      </c>
    </row>
    <row r="13" spans="1:6" ht="33.75" customHeight="1" thickBot="1">
      <c r="A13" s="29" t="s">
        <v>23</v>
      </c>
      <c r="B13" s="34"/>
      <c r="C13" s="34"/>
      <c r="D13" s="34"/>
      <c r="E13" s="12"/>
      <c r="F13"/>
    </row>
    <row r="14" spans="1:6" ht="18" customHeight="1" thickBot="1">
      <c r="A14" s="59" t="s">
        <v>24</v>
      </c>
      <c r="B14" s="2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6" ht="18" customHeight="1">
      <c r="A15" s="62" t="s">
        <v>30</v>
      </c>
      <c r="B15" s="49"/>
      <c r="C15" s="9"/>
      <c r="D15" s="16"/>
      <c r="E15">
        <f t="shared" ref="E15:E33" si="0">IF(OR(LEN(TRIM(D15))&lt;1,LEN(TRIM(D15))&gt;2),0,LOOKUP(TRIM(D15),$E$1:$F$12))</f>
        <v>0</v>
      </c>
      <c r="F15" s="6">
        <f>C15*E15</f>
        <v>0</v>
      </c>
    </row>
    <row r="16" spans="1:6" ht="18" customHeight="1">
      <c r="A16" s="62" t="s">
        <v>31</v>
      </c>
      <c r="B16" s="49"/>
      <c r="C16" s="9"/>
      <c r="D16" s="16"/>
      <c r="E16">
        <f t="shared" si="0"/>
        <v>0</v>
      </c>
      <c r="F16" s="6">
        <f>C16*E16</f>
        <v>0</v>
      </c>
    </row>
    <row r="17" spans="1:7" ht="15" customHeight="1">
      <c r="A17" s="62" t="s">
        <v>32</v>
      </c>
      <c r="B17" s="49"/>
      <c r="C17" s="9"/>
      <c r="D17" s="16"/>
      <c r="E17">
        <f t="shared" si="0"/>
        <v>0</v>
      </c>
      <c r="F17" s="6">
        <f t="shared" ref="F17:F33" si="1">C17*E17</f>
        <v>0</v>
      </c>
      <c r="G17" s="3"/>
    </row>
    <row r="18" spans="1:7" ht="15" customHeight="1">
      <c r="A18" s="62" t="s">
        <v>33</v>
      </c>
      <c r="B18" s="49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2" t="s">
        <v>34</v>
      </c>
      <c r="B19" s="49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2" t="s">
        <v>35</v>
      </c>
      <c r="B20" s="49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70" t="s">
        <v>36</v>
      </c>
      <c r="B21" s="50"/>
      <c r="C21" s="14"/>
      <c r="D21" s="18"/>
      <c r="E21">
        <f t="shared" si="0"/>
        <v>0</v>
      </c>
      <c r="F21" s="6">
        <f t="shared" si="1"/>
        <v>0</v>
      </c>
      <c r="G21" s="3"/>
    </row>
    <row r="22" spans="1:7" ht="15" customHeight="1">
      <c r="A22" s="62" t="s">
        <v>37</v>
      </c>
      <c r="B22" s="49"/>
      <c r="C22" s="9"/>
      <c r="D22" s="16"/>
      <c r="E22">
        <f t="shared" si="0"/>
        <v>0</v>
      </c>
      <c r="F22" s="6">
        <f t="shared" ref="F22:F30" si="2">C22*E22</f>
        <v>0</v>
      </c>
      <c r="G22" s="3"/>
    </row>
    <row r="23" spans="1:7" ht="15" customHeight="1" thickBot="1">
      <c r="A23" s="70" t="s">
        <v>38</v>
      </c>
      <c r="B23" s="50"/>
      <c r="C23" s="14"/>
      <c r="D23" s="18"/>
      <c r="E23">
        <f t="shared" si="0"/>
        <v>0</v>
      </c>
      <c r="F23" s="6">
        <f t="shared" si="2"/>
        <v>0</v>
      </c>
      <c r="G23" s="3"/>
    </row>
    <row r="24" spans="1:7" ht="15" customHeight="1">
      <c r="A24" s="62" t="s">
        <v>39</v>
      </c>
      <c r="B24" s="49"/>
      <c r="C24" s="9"/>
      <c r="D24" s="16"/>
      <c r="E24">
        <f t="shared" si="0"/>
        <v>0</v>
      </c>
      <c r="F24" s="6">
        <f t="shared" si="2"/>
        <v>0</v>
      </c>
      <c r="G24" s="3"/>
    </row>
    <row r="25" spans="1:7" ht="15" customHeight="1" thickBot="1">
      <c r="A25" s="67" t="s">
        <v>40</v>
      </c>
      <c r="B25" s="51"/>
      <c r="C25" s="20"/>
      <c r="D25" s="21"/>
      <c r="E25">
        <f t="shared" si="0"/>
        <v>0</v>
      </c>
      <c r="F25" s="6">
        <f t="shared" si="2"/>
        <v>0</v>
      </c>
      <c r="G25" s="3"/>
    </row>
    <row r="26" spans="1:7" ht="15" customHeight="1" thickBot="1">
      <c r="A26" s="66" t="s">
        <v>41</v>
      </c>
      <c r="B26" s="52"/>
      <c r="C26" s="15"/>
      <c r="D26" s="17"/>
      <c r="E26">
        <f t="shared" si="0"/>
        <v>0</v>
      </c>
      <c r="F26" s="6">
        <f t="shared" si="2"/>
        <v>0</v>
      </c>
      <c r="G26" s="3"/>
    </row>
    <row r="27" spans="1:7" ht="15" customHeight="1" thickBot="1">
      <c r="A27" s="67" t="s">
        <v>42</v>
      </c>
      <c r="B27" s="51"/>
      <c r="C27" s="20"/>
      <c r="D27" s="24"/>
      <c r="E27">
        <f t="shared" si="0"/>
        <v>0</v>
      </c>
      <c r="F27" s="6">
        <f t="shared" si="2"/>
        <v>0</v>
      </c>
      <c r="G27" s="3"/>
    </row>
    <row r="28" spans="1:7" ht="15" customHeight="1">
      <c r="A28" s="64" t="s">
        <v>43</v>
      </c>
      <c r="B28" s="53"/>
      <c r="C28" s="22"/>
      <c r="D28" s="23"/>
      <c r="E28">
        <f t="shared" si="0"/>
        <v>0</v>
      </c>
      <c r="F28" s="6">
        <f t="shared" si="2"/>
        <v>0</v>
      </c>
      <c r="G28" s="3"/>
    </row>
    <row r="29" spans="1:7" ht="15" customHeight="1" thickBot="1">
      <c r="A29" s="68" t="s">
        <v>44</v>
      </c>
      <c r="B29" s="54"/>
      <c r="C29" s="19"/>
      <c r="D29" s="18"/>
      <c r="E29">
        <f t="shared" si="0"/>
        <v>0</v>
      </c>
      <c r="F29" s="6">
        <f t="shared" si="2"/>
        <v>0</v>
      </c>
      <c r="G29" s="3"/>
    </row>
    <row r="30" spans="1:7" thickBot="1">
      <c r="A30" s="66" t="s">
        <v>45</v>
      </c>
      <c r="B30" s="52"/>
      <c r="C30" s="15"/>
      <c r="D30" s="17"/>
      <c r="E30">
        <f t="shared" si="0"/>
        <v>0</v>
      </c>
      <c r="F30" s="6">
        <f t="shared" si="2"/>
        <v>0</v>
      </c>
      <c r="G30" s="3"/>
    </row>
    <row r="31" spans="1:7" thickBot="1">
      <c r="A31" s="66" t="s">
        <v>46</v>
      </c>
      <c r="B31" s="52"/>
      <c r="C31" s="15"/>
      <c r="D31" s="17"/>
      <c r="E31">
        <f t="shared" si="0"/>
        <v>0</v>
      </c>
      <c r="F31" s="6">
        <f t="shared" si="1"/>
        <v>0</v>
      </c>
      <c r="G31" s="3"/>
    </row>
    <row r="32" spans="1:7" ht="15">
      <c r="A32" s="62" t="s">
        <v>47</v>
      </c>
      <c r="B32" s="49"/>
      <c r="C32" s="9"/>
      <c r="D32" s="13"/>
      <c r="E32">
        <f t="shared" si="0"/>
        <v>0</v>
      </c>
      <c r="F32" s="6">
        <f t="shared" ref="F32" si="3">C32*E32</f>
        <v>0</v>
      </c>
      <c r="G32" s="3"/>
    </row>
    <row r="33" spans="1:7" thickBot="1">
      <c r="A33" s="69" t="s">
        <v>48</v>
      </c>
      <c r="B33" s="49"/>
      <c r="C33" s="9"/>
      <c r="D33" s="55"/>
      <c r="E33">
        <f t="shared" si="0"/>
        <v>0</v>
      </c>
      <c r="F33" s="6">
        <f t="shared" si="1"/>
        <v>0</v>
      </c>
      <c r="G33" s="3"/>
    </row>
    <row r="34" spans="1:7" ht="17.25" thickTop="1" thickBot="1">
      <c r="A34" s="35" t="s">
        <v>49</v>
      </c>
      <c r="B34" s="36">
        <f>SUM(C15:C33)</f>
        <v>0</v>
      </c>
      <c r="C34" s="10"/>
      <c r="E34" s="4"/>
      <c r="F34" s="6">
        <f>SUM(F15:F33)</f>
        <v>0</v>
      </c>
      <c r="G34" s="3"/>
    </row>
    <row r="35" spans="1:7" ht="17.25" thickTop="1" thickBot="1">
      <c r="A35" s="38" t="s">
        <v>50</v>
      </c>
      <c r="B35" s="39" t="str">
        <f>IF(B34=0,"",F34/B34)</f>
        <v/>
      </c>
      <c r="C35" s="4"/>
      <c r="E35" s="4"/>
      <c r="F35"/>
      <c r="G35" s="3"/>
    </row>
    <row r="36" spans="1:7" s="31" customFormat="1" ht="31.5" customHeight="1" thickTop="1" thickBot="1">
      <c r="A36" s="29" t="s">
        <v>51</v>
      </c>
      <c r="B36" s="29"/>
      <c r="C36" s="29"/>
      <c r="D36" s="29"/>
      <c r="E36" s="30"/>
    </row>
    <row r="37" spans="1:7" ht="16.5" thickBot="1">
      <c r="A37" s="59" t="s">
        <v>24</v>
      </c>
      <c r="B37" s="26" t="s">
        <v>25</v>
      </c>
      <c r="C37" s="2" t="s">
        <v>26</v>
      </c>
      <c r="D37" s="2" t="s">
        <v>27</v>
      </c>
      <c r="E37"/>
      <c r="F37"/>
    </row>
    <row r="38" spans="1:7" ht="15">
      <c r="A38" s="62" t="s">
        <v>52</v>
      </c>
      <c r="B38" s="32"/>
      <c r="C38" s="9"/>
      <c r="D38" s="7"/>
      <c r="E38">
        <f t="shared" ref="E38:E48" si="4">IF(OR(LEN(TRIM(D38))&lt;1,LEN(TRIM(D38))&gt;2),0,LOOKUP(TRIM(D38),$E$1:$F$12))</f>
        <v>0</v>
      </c>
      <c r="F38" s="6">
        <f t="shared" ref="F38:F55" si="5">C38*E38</f>
        <v>0</v>
      </c>
    </row>
    <row r="39" spans="1:7" thickBot="1">
      <c r="A39" s="70" t="s">
        <v>53</v>
      </c>
      <c r="B39" s="56"/>
      <c r="C39" s="14"/>
      <c r="D39" s="18"/>
      <c r="E39">
        <f t="shared" si="4"/>
        <v>0</v>
      </c>
      <c r="F39" s="6">
        <f t="shared" si="5"/>
        <v>0</v>
      </c>
    </row>
    <row r="40" spans="1:7" ht="15">
      <c r="A40" s="62" t="s">
        <v>54</v>
      </c>
      <c r="B40" s="32"/>
      <c r="C40" s="9"/>
      <c r="D40" s="16"/>
      <c r="E40">
        <f t="shared" si="4"/>
        <v>0</v>
      </c>
      <c r="F40" s="6">
        <f t="shared" si="5"/>
        <v>0</v>
      </c>
    </row>
    <row r="41" spans="1:7" ht="15">
      <c r="A41" s="62" t="s">
        <v>55</v>
      </c>
      <c r="B41" s="32"/>
      <c r="C41" s="9"/>
      <c r="D41" s="7"/>
      <c r="E41">
        <f t="shared" si="4"/>
        <v>0</v>
      </c>
      <c r="F41" s="6">
        <f t="shared" si="5"/>
        <v>0</v>
      </c>
    </row>
    <row r="42" spans="1:7" ht="15">
      <c r="A42" s="62" t="s">
        <v>56</v>
      </c>
      <c r="B42" s="32"/>
      <c r="C42" s="9"/>
      <c r="D42" s="7"/>
      <c r="E42">
        <f t="shared" ref="E42" si="6">IF(OR(LEN(TRIM(D42))&lt;1,LEN(TRIM(D42))&gt;2),0,LOOKUP(TRIM(D42),$E$1:$F$12))</f>
        <v>0</v>
      </c>
      <c r="F42" s="6">
        <f t="shared" ref="F42" si="7">C42*E42</f>
        <v>0</v>
      </c>
    </row>
    <row r="43" spans="1:7" ht="15">
      <c r="A43" s="62" t="s">
        <v>57</v>
      </c>
      <c r="B43" s="32"/>
      <c r="C43" s="9"/>
      <c r="D43" s="7"/>
      <c r="E43">
        <f t="shared" si="4"/>
        <v>0</v>
      </c>
      <c r="F43" s="6">
        <f t="shared" si="5"/>
        <v>0</v>
      </c>
    </row>
    <row r="44" spans="1:7" ht="15">
      <c r="A44" s="62" t="s">
        <v>58</v>
      </c>
      <c r="B44" s="32"/>
      <c r="C44" s="9"/>
      <c r="D44" s="7"/>
      <c r="E44">
        <f t="shared" si="4"/>
        <v>0</v>
      </c>
      <c r="F44" s="6">
        <f t="shared" si="5"/>
        <v>0</v>
      </c>
    </row>
    <row r="45" spans="1:7" ht="15">
      <c r="A45" s="71" t="s">
        <v>59</v>
      </c>
      <c r="B45" s="32"/>
      <c r="C45" s="9"/>
      <c r="D45" s="7"/>
      <c r="E45">
        <f t="shared" si="4"/>
        <v>0</v>
      </c>
      <c r="F45" s="6">
        <f t="shared" si="5"/>
        <v>0</v>
      </c>
    </row>
    <row r="46" spans="1:7" thickBot="1">
      <c r="A46" s="72" t="s">
        <v>60</v>
      </c>
      <c r="B46" s="61"/>
      <c r="C46" s="14"/>
      <c r="D46" s="18"/>
      <c r="E46">
        <f t="shared" si="4"/>
        <v>0</v>
      </c>
      <c r="F46" s="6">
        <f t="shared" si="5"/>
        <v>0</v>
      </c>
    </row>
    <row r="47" spans="1:7" ht="15">
      <c r="A47" s="71" t="s">
        <v>61</v>
      </c>
      <c r="B47" s="60"/>
      <c r="C47" s="9"/>
      <c r="D47" s="16"/>
      <c r="E47">
        <f t="shared" si="4"/>
        <v>0</v>
      </c>
      <c r="F47" s="6">
        <f t="shared" si="5"/>
        <v>0</v>
      </c>
    </row>
    <row r="48" spans="1:7" thickBot="1">
      <c r="A48" s="72" t="s">
        <v>62</v>
      </c>
      <c r="B48" s="57"/>
      <c r="C48" s="19"/>
      <c r="D48" s="58"/>
      <c r="E48">
        <f t="shared" si="4"/>
        <v>0</v>
      </c>
      <c r="F48" s="6">
        <f t="shared" si="5"/>
        <v>0</v>
      </c>
    </row>
    <row r="49" spans="1:6" ht="33.75" customHeight="1" thickBot="1">
      <c r="A49" s="29" t="s">
        <v>63</v>
      </c>
      <c r="B49" s="34"/>
      <c r="C49" s="34"/>
      <c r="D49" s="34"/>
      <c r="E49"/>
      <c r="F49" s="6"/>
    </row>
    <row r="50" spans="1:6" ht="16.5" thickBot="1">
      <c r="A50" s="59" t="s">
        <v>24</v>
      </c>
      <c r="B50" s="26" t="s">
        <v>25</v>
      </c>
      <c r="C50" s="2" t="s">
        <v>26</v>
      </c>
      <c r="D50" s="2" t="s">
        <v>27</v>
      </c>
      <c r="E50"/>
      <c r="F50"/>
    </row>
    <row r="51" spans="1:6" thickBot="1">
      <c r="A51" s="65" t="s">
        <v>64</v>
      </c>
      <c r="B51" s="33"/>
      <c r="C51" s="15"/>
      <c r="D51" s="17"/>
      <c r="E51">
        <f>IF(OR(LEN(TRIM(D51))&lt;1,LEN(TRIM(D51))&gt;2),0,LOOKUP(TRIM(D51),$E$1:$F$12))</f>
        <v>0</v>
      </c>
      <c r="F51" s="6">
        <f t="shared" si="5"/>
        <v>0</v>
      </c>
    </row>
    <row r="52" spans="1:6" thickBot="1">
      <c r="A52" s="63" t="s">
        <v>65</v>
      </c>
      <c r="B52" s="11"/>
      <c r="C52" s="15"/>
      <c r="D52" s="17"/>
      <c r="E52">
        <f>IF(OR(LEN(TRIM(D52))&lt;1,LEN(TRIM(D52))&gt;2),0,LOOKUP(TRIM(D52),$E$1:$F$12))</f>
        <v>0</v>
      </c>
      <c r="F52" s="6">
        <f t="shared" si="5"/>
        <v>0</v>
      </c>
    </row>
    <row r="53" spans="1:6" thickBot="1">
      <c r="A53" s="65" t="s">
        <v>66</v>
      </c>
      <c r="B53" s="33"/>
      <c r="C53" s="15"/>
      <c r="D53" s="17"/>
      <c r="E53">
        <f>IF(OR(LEN(TRIM(D53))&lt;1,LEN(TRIM(D53))&gt;2),0,LOOKUP(TRIM(D53),$E$1:$F$12))</f>
        <v>0</v>
      </c>
      <c r="F53" s="6">
        <f t="shared" si="5"/>
        <v>0</v>
      </c>
    </row>
    <row r="54" spans="1:6" thickBot="1">
      <c r="A54" s="63" t="s">
        <v>67</v>
      </c>
      <c r="B54" s="11"/>
      <c r="C54" s="15"/>
      <c r="D54" s="17"/>
      <c r="E54">
        <f>IF(OR(LEN(TRIM(D54))&lt;1,LEN(TRIM(D54))&gt;2),0,LOOKUP(TRIM(D54),$E$1:$F$12))</f>
        <v>0</v>
      </c>
      <c r="F54" s="6">
        <f t="shared" si="5"/>
        <v>0</v>
      </c>
    </row>
    <row r="55" spans="1:6" thickBot="1">
      <c r="A55" s="65" t="s">
        <v>68</v>
      </c>
      <c r="B55" s="33"/>
      <c r="C55" s="15"/>
      <c r="D55" s="17"/>
      <c r="E55">
        <f>IF(OR(LEN(TRIM(D55))&lt;1,LEN(TRIM(D55))&gt;2),0,LOOKUP(TRIM(D55),$E$1:$F$12))</f>
        <v>0</v>
      </c>
      <c r="F55" s="6">
        <f t="shared" si="5"/>
        <v>0</v>
      </c>
    </row>
    <row r="56" spans="1:6" ht="17.25" thickTop="1" thickBot="1">
      <c r="A56" s="35" t="s">
        <v>69</v>
      </c>
      <c r="B56" s="36">
        <f>B34+SUM(C38:C48)+SUM(C51:C55)</f>
        <v>0</v>
      </c>
      <c r="C56" s="37"/>
      <c r="D56" s="4"/>
      <c r="E56"/>
      <c r="F56" s="6">
        <f>F34+SUM(F38:F55)</f>
        <v>0</v>
      </c>
    </row>
    <row r="57" spans="1:6" ht="17.25" thickTop="1" thickBot="1">
      <c r="A57" s="38" t="s">
        <v>70</v>
      </c>
      <c r="B57" s="39" t="str">
        <f>IF(B56=0," ",F56/B56)</f>
        <v xml:space="preserve"> </v>
      </c>
      <c r="D57" s="4"/>
      <c r="E57"/>
      <c r="F57"/>
    </row>
    <row r="58" spans="1:6" ht="16.5" thickTop="1"/>
    <row r="59" spans="1:6" ht="27" thickBot="1">
      <c r="A59" s="48" t="s">
        <v>73</v>
      </c>
      <c r="B59" s="34"/>
      <c r="C59" s="34"/>
      <c r="D59" s="34"/>
    </row>
    <row r="60" spans="1:6">
      <c r="A60" s="73" t="s">
        <v>74</v>
      </c>
      <c r="B60" s="74"/>
      <c r="C60" s="74"/>
      <c r="D60" s="75"/>
    </row>
    <row r="61" spans="1:6">
      <c r="A61" s="76" t="s">
        <v>75</v>
      </c>
      <c r="B61" s="77"/>
      <c r="C61" s="77"/>
      <c r="D61" s="78"/>
    </row>
    <row r="62" spans="1:6">
      <c r="A62" s="76" t="s">
        <v>76</v>
      </c>
      <c r="B62" s="77"/>
      <c r="C62" s="77"/>
      <c r="D62" s="78"/>
    </row>
    <row r="63" spans="1:6">
      <c r="A63" s="76" t="s">
        <v>77</v>
      </c>
      <c r="B63" s="77"/>
      <c r="C63" s="77"/>
      <c r="D63" s="78"/>
    </row>
    <row r="64" spans="1:6">
      <c r="A64" s="76"/>
      <c r="B64" s="77"/>
      <c r="C64" s="77"/>
      <c r="D64" s="78"/>
    </row>
    <row r="65" spans="1:4">
      <c r="A65" s="79" t="s">
        <v>78</v>
      </c>
      <c r="B65" s="80"/>
      <c r="C65" s="77"/>
      <c r="D65" s="78"/>
    </row>
    <row r="66" spans="1:4">
      <c r="A66" s="81" t="s">
        <v>79</v>
      </c>
      <c r="B66" s="82" t="s">
        <v>80</v>
      </c>
      <c r="C66" s="77"/>
      <c r="D66" s="78"/>
    </row>
    <row r="67" spans="1:4">
      <c r="A67" s="83" t="s">
        <v>81</v>
      </c>
      <c r="B67" s="84">
        <v>4</v>
      </c>
      <c r="C67" s="77"/>
      <c r="D67" s="78"/>
    </row>
    <row r="68" spans="1:4">
      <c r="A68" s="83" t="s">
        <v>82</v>
      </c>
      <c r="B68" s="84">
        <v>3</v>
      </c>
      <c r="C68" s="77"/>
      <c r="D68" s="78"/>
    </row>
    <row r="69" spans="1:4">
      <c r="A69" s="83" t="s">
        <v>83</v>
      </c>
      <c r="B69" s="84">
        <v>2</v>
      </c>
      <c r="C69" s="77"/>
      <c r="D69" s="78"/>
    </row>
    <row r="70" spans="1:4">
      <c r="A70" s="83" t="s">
        <v>84</v>
      </c>
      <c r="B70" s="84">
        <v>1</v>
      </c>
      <c r="C70" s="77"/>
      <c r="D70" s="78"/>
    </row>
    <row r="71" spans="1:4">
      <c r="A71" s="83" t="s">
        <v>85</v>
      </c>
      <c r="B71" s="84">
        <v>0</v>
      </c>
      <c r="C71" s="77"/>
      <c r="D71" s="78"/>
    </row>
    <row r="72" spans="1:4">
      <c r="A72" s="85"/>
      <c r="B72" s="80"/>
      <c r="C72" s="77"/>
      <c r="D72" s="78"/>
    </row>
    <row r="73" spans="1:4">
      <c r="A73" s="86" t="s">
        <v>86</v>
      </c>
      <c r="B73" s="80"/>
      <c r="C73" s="77"/>
      <c r="D73" s="78"/>
    </row>
    <row r="74" spans="1:4">
      <c r="A74" s="87" t="s">
        <v>87</v>
      </c>
      <c r="B74" s="88"/>
      <c r="C74" s="77"/>
      <c r="D74" s="78"/>
    </row>
    <row r="75" spans="1:4">
      <c r="A75" s="81" t="s">
        <v>88</v>
      </c>
      <c r="B75" s="82" t="s">
        <v>80</v>
      </c>
      <c r="C75" s="77"/>
      <c r="D75" s="78"/>
    </row>
    <row r="76" spans="1:4">
      <c r="A76" s="83" t="s">
        <v>89</v>
      </c>
      <c r="B76" s="84">
        <v>3</v>
      </c>
      <c r="C76" s="77"/>
      <c r="D76" s="78"/>
    </row>
    <row r="77" spans="1:4">
      <c r="A77" s="83" t="s">
        <v>90</v>
      </c>
      <c r="B77" s="84">
        <v>2</v>
      </c>
      <c r="C77" s="77"/>
      <c r="D77" s="78"/>
    </row>
    <row r="78" spans="1:4">
      <c r="A78" s="83" t="s">
        <v>91</v>
      </c>
      <c r="B78" s="84">
        <v>1</v>
      </c>
      <c r="C78" s="77"/>
      <c r="D78" s="78"/>
    </row>
    <row r="79" spans="1:4">
      <c r="A79" s="83" t="s">
        <v>92</v>
      </c>
      <c r="B79" s="84">
        <v>0</v>
      </c>
      <c r="C79" s="77"/>
      <c r="D79" s="78"/>
    </row>
    <row r="80" spans="1:4">
      <c r="A80" s="85"/>
      <c r="B80" s="80"/>
      <c r="C80" s="77"/>
      <c r="D80" s="78"/>
    </row>
    <row r="81" spans="1:4">
      <c r="A81" s="79" t="s">
        <v>93</v>
      </c>
      <c r="B81" s="80"/>
      <c r="C81" s="77"/>
      <c r="D81" s="78"/>
    </row>
    <row r="82" spans="1:4">
      <c r="A82" s="81" t="s">
        <v>94</v>
      </c>
      <c r="B82" s="82" t="s">
        <v>80</v>
      </c>
      <c r="C82" s="77"/>
      <c r="D82" s="78"/>
    </row>
    <row r="83" spans="1:4">
      <c r="A83" s="83" t="s">
        <v>95</v>
      </c>
      <c r="B83" s="84">
        <v>3</v>
      </c>
      <c r="C83" s="77"/>
      <c r="D83" s="78"/>
    </row>
    <row r="84" spans="1:4">
      <c r="A84" s="83" t="s">
        <v>96</v>
      </c>
      <c r="B84" s="84">
        <v>2</v>
      </c>
      <c r="C84" s="77"/>
      <c r="D84" s="78"/>
    </row>
    <row r="85" spans="1:4">
      <c r="A85" s="83" t="s">
        <v>97</v>
      </c>
      <c r="B85" s="84">
        <v>1</v>
      </c>
      <c r="C85" s="77"/>
      <c r="D85" s="78"/>
    </row>
    <row r="86" spans="1:4" ht="16.5" thickBot="1">
      <c r="A86" s="89" t="s">
        <v>98</v>
      </c>
      <c r="B86" s="90">
        <v>0</v>
      </c>
      <c r="C86" s="91"/>
      <c r="D86" s="92"/>
    </row>
    <row r="87" spans="1:4">
      <c r="A87" s="93"/>
      <c r="B87" s="77"/>
      <c r="C87" s="77"/>
      <c r="D87" s="94"/>
    </row>
    <row r="88" spans="1:4" ht="19.5" thickBot="1">
      <c r="A88" s="29" t="s">
        <v>99</v>
      </c>
      <c r="B88" s="77"/>
      <c r="C88" s="77"/>
      <c r="D88" s="94"/>
    </row>
    <row r="89" spans="1:4" ht="16.5" thickBot="1">
      <c r="A89" s="95" t="s">
        <v>100</v>
      </c>
      <c r="B89" s="96" t="s">
        <v>101</v>
      </c>
      <c r="C89" s="96" t="s">
        <v>80</v>
      </c>
      <c r="D89" s="94"/>
    </row>
    <row r="90" spans="1:4">
      <c r="A90" s="97" t="s">
        <v>102</v>
      </c>
      <c r="B90" s="98"/>
      <c r="C90" s="99"/>
      <c r="D90" s="94"/>
    </row>
    <row r="91" spans="1:4">
      <c r="A91" s="100" t="s">
        <v>103</v>
      </c>
      <c r="B91" s="101"/>
      <c r="C91" s="101"/>
      <c r="D91" s="94"/>
    </row>
    <row r="92" spans="1:4" ht="16.5" thickBot="1">
      <c r="A92" s="102" t="s">
        <v>104</v>
      </c>
      <c r="B92" s="103"/>
      <c r="C92" s="103"/>
      <c r="D92" s="94"/>
    </row>
    <row r="93" spans="1:4" ht="17.25" thickTop="1" thickBot="1">
      <c r="A93" s="93"/>
      <c r="B93" s="104" t="s">
        <v>105</v>
      </c>
      <c r="C93" s="105">
        <f>SUM(C90:C92)</f>
        <v>0</v>
      </c>
      <c r="D93" s="94"/>
    </row>
    <row r="94" spans="1:4" ht="16.5" thickTop="1"/>
  </sheetData>
  <sortState xmlns:xlrd2="http://schemas.microsoft.com/office/spreadsheetml/2017/richdata2" ref="A16:B31">
    <sortCondition ref="A31"/>
  </sortState>
  <hyperlinks>
    <hyperlink ref="A73" r:id="rId1" xr:uid="{831BBDD9-EFBA-4F12-829E-D6C6E0970DC5}"/>
    <hyperlink ref="A60" r:id="rId2" xr:uid="{CC2FC19F-3B83-4F70-85BE-C387FFF5102D}"/>
  </hyperlinks>
  <pageMargins left="0.7" right="0.7" top="0.55465686274509807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E9ADD-185B-44D3-8DEA-8F5E40930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A4471-D322-4A6B-9D15-C3EB899930DE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0C754E72-C2DE-4B9C-8A94-40345C935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P-3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