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11" documentId="8_{4A809B9E-6647-4F10-91CD-44E40B1B9E20}" xr6:coauthVersionLast="47" xr6:coauthVersionMax="47" xr10:uidLastSave="{D8C3D6DA-5677-4334-A83F-D062E3B4951F}"/>
  <bookViews>
    <workbookView xWindow="-120" yWindow="-120" windowWidth="19440" windowHeight="15150" xr2:uid="{00000000-000D-0000-FFFF-FFFF00000000}"/>
  </bookViews>
  <sheets>
    <sheet name="Economi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E16" i="1" l="1"/>
  <c r="E17" i="1"/>
  <c r="E18" i="1"/>
  <c r="E19" i="1"/>
  <c r="E20" i="1"/>
  <c r="E22" i="1"/>
  <c r="E24" i="1"/>
  <c r="E15" i="1"/>
  <c r="E29" i="1" l="1"/>
  <c r="F29" i="1" s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<sst xmlns="http://schemas.openxmlformats.org/spreadsheetml/2006/main" count="86" uniqueCount="79">
  <si>
    <t>A</t>
  </si>
  <si>
    <t>Economics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</si>
  <si>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</si>
  <si>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</si>
  <si>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</si>
  <si>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</si>
  <si>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</si>
  <si>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</si>
  <si>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</si>
  <si>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</si>
  <si>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</si>
  <si>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</si>
  <si>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</si>
  <si>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</si>
  <si>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</si>
  <si>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</si>
  <si>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</si>
  <si>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</si>
  <si>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</si>
  <si>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</si>
  <si>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</si>
  <si>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</si>
  <si>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</si>
  <si>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</si>
  <si>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</si>
  <si>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</si>
  <si>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</si>
  <si>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</si>
  <si>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</si>
  <si>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</si>
  <si>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</si>
  <si>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</si>
  <si>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</si>
  <si>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</si>
  <si>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303 - Intermediate Macro with Calc</t>
  </si>
  <si>
    <t>ECNS 313 - Money and Banking</t>
  </si>
  <si>
    <t>Upper-Division Economics Elective:</t>
  </si>
  <si>
    <t>Approved Math Course: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</si>
  <si>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</si>
  <si>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</si>
  <si>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</si>
  <si>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</si>
  <si>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</si>
  <si>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</si>
  <si>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</si>
  <si>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</si>
  <si>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</si>
  <si>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</si>
  <si>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</si>
  <si>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</si>
  <si>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</si>
  <si>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</si>
  <si>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</si>
  <si>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</si>
  <si>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</si>
  <si>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</si>
  <si>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</si>
  <si>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</si>
  <si>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</si>
  <si>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</si>
  <si>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</si>
  <si>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</si>
  <si>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</si>
  <si>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</si>
  <si>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</si>
  <si>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</si>
  <si>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</si>
  <si>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</si>
  <si>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</si>
  <si>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</si>
  <si>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</si>
  <si>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</si>
  <si>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</si>
  <si>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</si>
  <si>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Economics (Exam 5911)</t>
  </si>
  <si>
    <t>150-200</t>
  </si>
  <si>
    <t>135-149</t>
  </si>
  <si>
    <t>120-134</t>
  </si>
  <si>
    <t>Less than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</si>
</sst>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24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9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15" xfId="0" applyFont="1" applyBorder="1"/>
    <xf numFmtId="0" fontId="6" fillId="0" borderId="12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35" t="s">
        <v>44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24" t="s">
        <v>45</v>
      </c>
      <c r="B3" s="20"/>
      <c r="C3" s="24" t="s">
        <v>3</v>
      </c>
      <c r="D3" s="25"/>
      <c r="E3" s="14" t="s">
        <v>4</v>
      </c>
      <c r="F3" s="14">
        <v>3</v>
      </c>
    </row>
    <row r="4" spans="1:7">
      <c r="A4" s="26" t="s">
        <v>5</v>
      </c>
      <c r="D4" s="8"/>
      <c r="E4" s="14" t="s">
        <v>6</v>
      </c>
      <c r="F4" s="14">
        <v>2.7</v>
      </c>
    </row>
    <row r="5" spans="1:7">
      <c r="A5" s="26" t="s">
        <v>7</v>
      </c>
      <c r="C5" s="27"/>
      <c r="D5" s="27"/>
      <c r="E5" s="14" t="s">
        <v>8</v>
      </c>
      <c r="F5" s="14">
        <v>3.3</v>
      </c>
    </row>
    <row r="6" spans="1:7">
      <c r="A6" s="26" t="s">
        <v>9</v>
      </c>
      <c r="C6" s="27"/>
      <c r="D6" s="27"/>
      <c r="E6" s="14" t="s">
        <v>10</v>
      </c>
      <c r="F6" s="14">
        <v>2</v>
      </c>
    </row>
    <row r="7" spans="1:7">
      <c r="A7" s="28" t="s">
        <v>11</v>
      </c>
      <c r="B7" s="29"/>
      <c r="D7" s="29"/>
      <c r="E7" s="14" t="s">
        <v>12</v>
      </c>
      <c r="F7" s="14">
        <v>1.7</v>
      </c>
    </row>
    <row r="8" spans="1:7">
      <c r="A8" s="28" t="s">
        <v>13</v>
      </c>
      <c r="B8" s="29"/>
      <c r="C8" s="30"/>
      <c r="D8" s="29"/>
      <c r="E8" s="14" t="s">
        <v>14</v>
      </c>
      <c r="F8" s="14">
        <v>2.2999999999999998</v>
      </c>
    </row>
    <row r="9" spans="1:7">
      <c r="A9" s="28" t="s">
        <v>15</v>
      </c>
      <c r="B9" s="29"/>
      <c r="C9" s="30"/>
      <c r="D9" s="29"/>
      <c r="E9" s="14" t="s">
        <v>16</v>
      </c>
      <c r="F9" s="14">
        <v>1</v>
      </c>
    </row>
    <row r="10" spans="1:7">
      <c r="A10" s="28" t="s">
        <v>17</v>
      </c>
      <c r="B10" s="29"/>
      <c r="C10" s="30"/>
      <c r="D10" s="29"/>
      <c r="E10" s="14" t="s">
        <v>18</v>
      </c>
      <c r="F10" s="14">
        <v>0.7</v>
      </c>
    </row>
    <row r="11" spans="1:7">
      <c r="A11" s="28" t="s">
        <v>19</v>
      </c>
      <c r="B11" s="29"/>
      <c r="C11" s="30"/>
      <c r="D11" s="29"/>
      <c r="E11" s="14" t="s">
        <v>20</v>
      </c>
      <c r="F11" s="14">
        <v>1.3</v>
      </c>
    </row>
    <row r="12" spans="1:7" ht="16.5" thickBot="1">
      <c r="A12" s="24" t="s">
        <v>21</v>
      </c>
      <c r="B12" s="31"/>
      <c r="C12" s="25"/>
      <c r="D12" s="31"/>
      <c r="E12" s="14" t="s">
        <v>22</v>
      </c>
      <c r="F12" s="14">
        <v>0</v>
      </c>
    </row>
    <row r="13" spans="1:7" ht="33.75" customHeight="1" thickBot="1">
      <c r="A13" s="32" t="s">
        <v>23</v>
      </c>
      <c r="B13" s="33"/>
      <c r="C13" s="33"/>
      <c r="D13" s="33"/>
      <c r="E13" s="10"/>
      <c r="F13"/>
    </row>
    <row r="14" spans="1:7" ht="18" customHeight="1" thickBot="1">
      <c r="A14" s="3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6" t="s">
        <v>30</v>
      </c>
      <c r="B15" s="16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31</v>
      </c>
      <c r="B16" s="16"/>
      <c r="C16" s="9"/>
      <c r="D16" s="11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7" t="s">
        <v>32</v>
      </c>
      <c r="B17" s="16"/>
      <c r="C17" s="9"/>
      <c r="D17" s="7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7" t="s">
        <v>33</v>
      </c>
      <c r="B18" s="16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34</v>
      </c>
      <c r="B19" s="16"/>
      <c r="C19" s="9"/>
      <c r="D19" s="7"/>
      <c r="E19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48" t="s">
        <v>35</v>
      </c>
      <c r="B20" s="18"/>
      <c r="C20" s="12"/>
      <c r="D20" s="13"/>
      <c r="E20">
        <f t="shared" si="0"/>
        <v>0</v>
      </c>
      <c r="F20" s="6">
        <f t="shared" si="3"/>
        <v>0</v>
      </c>
      <c r="G20" s="3"/>
    </row>
    <row r="21" spans="1:7" ht="15" customHeight="1">
      <c r="A21" s="21" t="s">
        <v>36</v>
      </c>
      <c r="B21" s="22"/>
      <c r="C21" s="22"/>
      <c r="D21" s="23"/>
      <c r="E21"/>
      <c r="F21" s="6"/>
      <c r="G21" s="3"/>
    </row>
    <row r="22" spans="1:7" ht="15" customHeight="1" thickBot="1">
      <c r="A22" s="17"/>
      <c r="B22" s="18"/>
      <c r="C22" s="12"/>
      <c r="D22" s="13"/>
      <c r="E22">
        <f>IF(OR(LEN(TRIM(D22))&lt;1,LEN(TRIM(D22))&gt;2),0,LOOKUP(TRIM(D22),$E$1:$F$12))</f>
        <v>0</v>
      </c>
      <c r="F22" s="6">
        <f t="shared" ref="F22" si="4">C22*E22</f>
        <v>0</v>
      </c>
      <c r="G22" s="3"/>
    </row>
    <row r="23" spans="1:7" ht="15" customHeight="1">
      <c r="A23" s="21" t="s">
        <v>37</v>
      </c>
      <c r="B23" s="22"/>
      <c r="C23" s="22"/>
      <c r="D23" s="23"/>
      <c r="E23"/>
      <c r="F23" s="6"/>
      <c r="G23" s="3"/>
    </row>
    <row r="24" spans="1:7" ht="15" customHeight="1" thickBot="1">
      <c r="A24" s="45"/>
      <c r="B24" s="38"/>
      <c r="C24" s="39"/>
      <c r="D24" s="13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7.25" thickTop="1" thickBot="1">
      <c r="A25" s="40" t="s">
        <v>38</v>
      </c>
      <c r="B25" s="41">
        <f>SUM(C15:C24)</f>
        <v>0</v>
      </c>
      <c r="C25" s="42"/>
      <c r="D25" s="4"/>
      <c r="E25" s="4"/>
      <c r="F25" s="6">
        <f>SUM(F15:F24)</f>
        <v>0</v>
      </c>
      <c r="G25" s="3"/>
    </row>
    <row r="26" spans="1:7" ht="17.25" thickTop="1" thickBot="1">
      <c r="A26" s="43" t="s">
        <v>39</v>
      </c>
      <c r="B26" s="44" t="str">
        <f>IF(B25=0,"",F25/B25)</f>
        <v/>
      </c>
      <c r="D26" s="4"/>
      <c r="E26" s="4"/>
      <c r="F26"/>
      <c r="G26" s="3"/>
    </row>
    <row r="27" spans="1:7" s="37" customFormat="1" ht="31.5" customHeight="1" thickTop="1" thickBot="1">
      <c r="A27" s="32" t="s">
        <v>40</v>
      </c>
      <c r="B27" s="32"/>
      <c r="C27" s="32"/>
      <c r="D27" s="32"/>
      <c r="E27" s="36"/>
    </row>
    <row r="28" spans="1:7" ht="16.5" thickBot="1">
      <c r="A28" s="34" t="s">
        <v>24</v>
      </c>
      <c r="B28" s="15" t="s">
        <v>25</v>
      </c>
      <c r="C28" s="2" t="s">
        <v>26</v>
      </c>
      <c r="D28" s="2" t="s">
        <v>27</v>
      </c>
      <c r="E28"/>
      <c r="F28"/>
    </row>
    <row r="29" spans="1:7" thickBot="1">
      <c r="A29" s="49" t="s">
        <v>41</v>
      </c>
      <c r="B29" s="38"/>
      <c r="C29" s="39"/>
      <c r="D29" s="13"/>
      <c r="E29">
        <f>IF(OR(LEN(TRIM(D29))&lt;1,LEN(TRIM(D29))&gt;2),0,LOOKUP(TRIM(D29),$E$1:$F$12))</f>
        <v>0</v>
      </c>
      <c r="F29" s="6">
        <f t="shared" ref="F29" si="5">C29*E29</f>
        <v>0</v>
      </c>
    </row>
    <row r="30" spans="1:7" ht="17.25" thickTop="1" thickBot="1">
      <c r="A30" s="40" t="s">
        <v>42</v>
      </c>
      <c r="B30" s="41">
        <f>B25+C29</f>
        <v>0</v>
      </c>
      <c r="C30" s="42"/>
      <c r="D30" s="4"/>
      <c r="E30"/>
      <c r="F30" s="6">
        <f>F25+F29</f>
        <v>0</v>
      </c>
    </row>
    <row r="31" spans="1:7" ht="17.25" thickTop="1" thickBot="1">
      <c r="A31" s="43" t="s">
        <v>43</v>
      </c>
      <c r="B31" s="44" t="str">
        <f>IF(B30=0," ",F30/B30)</f>
        <v xml:space="preserve"> </v>
      </c>
      <c r="D31" s="4"/>
      <c r="E31"/>
      <c r="F31"/>
    </row>
    <row r="32" spans="1:7" ht="16.5" thickTop="1"/>
    <row r="33" spans="1:7" ht="27" thickBot="1">
      <c r="A33" s="35" t="s">
        <v>46</v>
      </c>
      <c r="B33" s="33"/>
      <c r="C33" s="33"/>
      <c r="D33" s="33"/>
      <c r="E33" s="1"/>
      <c r="F33" s="8"/>
      <c r="G33" s="4"/>
    </row>
    <row r="34" spans="1:7">
      <c r="A34" s="50" t="s">
        <v>47</v>
      </c>
      <c r="B34" s="51"/>
      <c r="C34" s="51"/>
      <c r="D34" s="52"/>
      <c r="E34" s="1"/>
      <c r="F34" s="8"/>
      <c r="G34" s="1"/>
    </row>
    <row r="35" spans="1:7">
      <c r="A35" s="53" t="s">
        <v>48</v>
      </c>
      <c r="B35" s="54"/>
      <c r="C35" s="54"/>
      <c r="D35" s="55"/>
      <c r="E35" s="1"/>
      <c r="F35" s="8"/>
      <c r="G35" s="1"/>
    </row>
    <row r="36" spans="1:7">
      <c r="A36" s="53" t="s">
        <v>49</v>
      </c>
      <c r="B36" s="54"/>
      <c r="C36" s="54"/>
      <c r="D36" s="55"/>
      <c r="E36" s="1"/>
      <c r="F36" s="8"/>
      <c r="G36" s="1"/>
    </row>
    <row r="37" spans="1:7">
      <c r="A37" s="53" t="s">
        <v>50</v>
      </c>
      <c r="B37" s="54"/>
      <c r="C37" s="54"/>
      <c r="D37" s="55"/>
      <c r="E37" s="1"/>
      <c r="F37" s="8"/>
      <c r="G37" s="1"/>
    </row>
    <row r="38" spans="1:7">
      <c r="A38" s="53"/>
      <c r="B38" s="54"/>
      <c r="C38" s="54"/>
      <c r="D38" s="55"/>
      <c r="E38" s="1"/>
      <c r="F38" s="8"/>
      <c r="G38" s="1"/>
    </row>
    <row r="39" spans="1:7">
      <c r="A39" s="56" t="s">
        <v>51</v>
      </c>
      <c r="B39" s="57"/>
      <c r="C39" s="54"/>
      <c r="D39" s="55"/>
      <c r="E39" s="1"/>
      <c r="F39" s="8"/>
      <c r="G39" s="1"/>
    </row>
    <row r="40" spans="1:7">
      <c r="A40" s="58" t="s">
        <v>52</v>
      </c>
      <c r="B40" s="59" t="s">
        <v>53</v>
      </c>
      <c r="C40" s="54"/>
      <c r="D40" s="55"/>
      <c r="E40" s="1"/>
      <c r="F40" s="8"/>
      <c r="G40" s="1"/>
    </row>
    <row r="41" spans="1:7">
      <c r="A41" s="60" t="s">
        <v>54</v>
      </c>
      <c r="B41" s="61">
        <v>4</v>
      </c>
      <c r="C41" s="54"/>
      <c r="D41" s="55"/>
      <c r="E41" s="1"/>
      <c r="F41" s="8"/>
      <c r="G41" s="1"/>
    </row>
    <row r="42" spans="1:7">
      <c r="A42" s="60" t="s">
        <v>55</v>
      </c>
      <c r="B42" s="61">
        <v>3</v>
      </c>
      <c r="C42" s="54"/>
      <c r="D42" s="55"/>
      <c r="E42" s="1"/>
      <c r="F42" s="8"/>
      <c r="G42" s="1"/>
    </row>
    <row r="43" spans="1:7">
      <c r="A43" s="60" t="s">
        <v>56</v>
      </c>
      <c r="B43" s="61">
        <v>2</v>
      </c>
      <c r="C43" s="54"/>
      <c r="D43" s="55"/>
      <c r="E43" s="1"/>
      <c r="F43" s="8"/>
      <c r="G43" s="1"/>
    </row>
    <row r="44" spans="1:7">
      <c r="A44" s="60" t="s">
        <v>57</v>
      </c>
      <c r="B44" s="61">
        <v>1</v>
      </c>
      <c r="C44" s="54"/>
      <c r="D44" s="55"/>
      <c r="E44" s="1"/>
      <c r="F44" s="8"/>
      <c r="G44" s="1"/>
    </row>
    <row r="45" spans="1:7">
      <c r="A45" s="60" t="s">
        <v>58</v>
      </c>
      <c r="B45" s="61">
        <v>0</v>
      </c>
      <c r="C45" s="54"/>
      <c r="D45" s="55"/>
      <c r="E45" s="1"/>
      <c r="F45" s="8"/>
      <c r="G45" s="1"/>
    </row>
    <row r="46" spans="1:7">
      <c r="A46" s="62"/>
      <c r="B46" s="57"/>
      <c r="C46" s="54"/>
      <c r="D46" s="55"/>
      <c r="E46" s="1"/>
      <c r="F46" s="8"/>
      <c r="G46" s="1"/>
    </row>
    <row r="47" spans="1:7">
      <c r="A47" s="63" t="s">
        <v>59</v>
      </c>
      <c r="B47" s="57"/>
      <c r="C47" s="54"/>
      <c r="D47" s="55"/>
      <c r="E47" s="1"/>
      <c r="F47" s="8"/>
      <c r="G47" s="1"/>
    </row>
    <row r="48" spans="1:7">
      <c r="A48" s="64" t="s">
        <v>74</v>
      </c>
      <c r="B48" s="65"/>
      <c r="C48" s="54"/>
      <c r="D48" s="55"/>
      <c r="E48" s="1"/>
      <c r="F48" s="8"/>
      <c r="G48" s="1"/>
    </row>
    <row r="49" spans="1:7">
      <c r="A49" s="58" t="s">
        <v>60</v>
      </c>
      <c r="B49" s="59" t="s">
        <v>53</v>
      </c>
      <c r="C49" s="54"/>
      <c r="D49" s="55"/>
      <c r="E49" s="1"/>
      <c r="F49" s="8"/>
      <c r="G49" s="1"/>
    </row>
    <row r="50" spans="1:7">
      <c r="A50" s="60" t="s">
        <v>75</v>
      </c>
      <c r="B50" s="61">
        <v>3</v>
      </c>
      <c r="C50" s="54"/>
      <c r="D50" s="55"/>
      <c r="E50" s="1"/>
      <c r="F50" s="8"/>
      <c r="G50" s="1"/>
    </row>
    <row r="51" spans="1:7">
      <c r="A51" s="60" t="s">
        <v>76</v>
      </c>
      <c r="B51" s="61">
        <v>2</v>
      </c>
      <c r="C51" s="54"/>
      <c r="D51" s="55"/>
      <c r="E51" s="1"/>
      <c r="F51" s="8"/>
      <c r="G51" s="1"/>
    </row>
    <row r="52" spans="1:7">
      <c r="A52" s="60" t="s">
        <v>77</v>
      </c>
      <c r="B52" s="61">
        <v>1</v>
      </c>
      <c r="C52" s="54"/>
      <c r="D52" s="55"/>
      <c r="E52" s="1"/>
      <c r="F52" s="8"/>
      <c r="G52" s="1"/>
    </row>
    <row r="53" spans="1:7">
      <c r="A53" s="60" t="s">
        <v>78</v>
      </c>
      <c r="B53" s="61">
        <v>0</v>
      </c>
      <c r="C53" s="54"/>
      <c r="D53" s="55"/>
      <c r="E53" s="1"/>
      <c r="F53" s="8"/>
      <c r="G53" s="1"/>
    </row>
    <row r="54" spans="1:7">
      <c r="A54" s="62"/>
      <c r="B54" s="57"/>
      <c r="C54" s="54"/>
      <c r="D54" s="55"/>
      <c r="E54" s="1"/>
      <c r="F54" s="8"/>
      <c r="G54" s="1"/>
    </row>
    <row r="55" spans="1:7">
      <c r="A55" s="56" t="s">
        <v>61</v>
      </c>
      <c r="B55" s="57"/>
      <c r="C55" s="54"/>
      <c r="D55" s="55"/>
      <c r="E55" s="1"/>
      <c r="F55" s="8"/>
      <c r="G55" s="1"/>
    </row>
    <row r="56" spans="1:7">
      <c r="A56" s="58" t="s">
        <v>62</v>
      </c>
      <c r="B56" s="59" t="s">
        <v>53</v>
      </c>
      <c r="C56" s="54"/>
      <c r="D56" s="55"/>
      <c r="E56" s="1"/>
      <c r="F56" s="8"/>
      <c r="G56" s="1"/>
    </row>
    <row r="57" spans="1:7">
      <c r="A57" s="60" t="s">
        <v>63</v>
      </c>
      <c r="B57" s="61">
        <v>3</v>
      </c>
      <c r="C57" s="54"/>
      <c r="D57" s="55"/>
      <c r="E57" s="1"/>
      <c r="F57" s="8"/>
      <c r="G57" s="1"/>
    </row>
    <row r="58" spans="1:7">
      <c r="A58" s="60" t="s">
        <v>64</v>
      </c>
      <c r="B58" s="61">
        <v>2</v>
      </c>
      <c r="C58" s="54"/>
      <c r="D58" s="55"/>
      <c r="E58" s="1"/>
      <c r="F58" s="8"/>
      <c r="G58" s="1"/>
    </row>
    <row r="59" spans="1:7">
      <c r="A59" s="60" t="s">
        <v>65</v>
      </c>
      <c r="B59" s="61">
        <v>1</v>
      </c>
      <c r="C59" s="54"/>
      <c r="D59" s="55"/>
      <c r="E59" s="1"/>
      <c r="F59" s="8"/>
      <c r="G59" s="1"/>
    </row>
    <row r="60" spans="1:7" ht="16.5" thickBot="1">
      <c r="A60" s="66" t="s">
        <v>66</v>
      </c>
      <c r="B60" s="67">
        <v>0</v>
      </c>
      <c r="C60" s="68"/>
      <c r="D60" s="69"/>
      <c r="E60" s="1"/>
      <c r="F60" s="8"/>
      <c r="G60" s="1"/>
    </row>
    <row r="61" spans="1:7">
      <c r="A61" s="70"/>
      <c r="B61" s="54"/>
      <c r="C61" s="54"/>
      <c r="D61" s="71"/>
      <c r="E61" s="1"/>
      <c r="F61" s="8"/>
      <c r="G61" s="1"/>
    </row>
    <row r="62" spans="1:7" ht="19.5" thickBot="1">
      <c r="A62" s="32" t="s">
        <v>67</v>
      </c>
      <c r="B62" s="54"/>
      <c r="C62" s="54"/>
      <c r="D62" s="71"/>
      <c r="E62" s="1"/>
      <c r="F62" s="8"/>
      <c r="G62" s="1"/>
    </row>
    <row r="63" spans="1:7" ht="16.5" thickBot="1">
      <c r="A63" s="72" t="s">
        <v>68</v>
      </c>
      <c r="B63" s="73" t="s">
        <v>69</v>
      </c>
      <c r="C63" s="73" t="s">
        <v>53</v>
      </c>
      <c r="D63" s="71"/>
      <c r="E63" s="1"/>
      <c r="F63" s="8"/>
      <c r="G63" s="1"/>
    </row>
    <row r="64" spans="1:7">
      <c r="A64" s="74" t="s">
        <v>70</v>
      </c>
      <c r="B64" s="75"/>
      <c r="C64" s="76"/>
      <c r="D64" s="71"/>
      <c r="E64" s="1"/>
      <c r="F64" s="8"/>
      <c r="G64" s="1"/>
    </row>
    <row r="65" spans="1:7">
      <c r="A65" s="77" t="s">
        <v>71</v>
      </c>
      <c r="B65" s="78"/>
      <c r="C65" s="78"/>
      <c r="D65" s="71"/>
      <c r="E65" s="1"/>
      <c r="F65" s="8"/>
      <c r="G65" s="1"/>
    </row>
    <row r="66" spans="1:7" ht="16.5" thickBot="1">
      <c r="A66" s="79" t="s">
        <v>72</v>
      </c>
      <c r="B66" s="80"/>
      <c r="C66" s="80"/>
      <c r="D66" s="71"/>
      <c r="E66" s="1"/>
      <c r="F66" s="8"/>
      <c r="G66" s="1"/>
    </row>
    <row r="67" spans="1:7" ht="17.25" thickTop="1" thickBot="1">
      <c r="A67" s="70"/>
      <c r="B67" s="81" t="s">
        <v>73</v>
      </c>
      <c r="C67" s="82">
        <f>SUM(C64:C66)</f>
        <v>0</v>
      </c>
      <c r="D67" s="71"/>
      <c r="E67" s="1"/>
      <c r="F67" s="8"/>
      <c r="G67" s="1"/>
    </row>
    <row r="68" spans="1:7" ht="16.5" thickTop="1">
      <c r="E68" s="1"/>
      <c r="F68" s="8"/>
      <c r="G68" s="1"/>
    </row>
  </sheetData>
  <hyperlinks>
    <hyperlink ref="A47" r:id="rId1" xr:uid="{6A618062-E7EB-4914-BCD4-AA1F83CED4B0}"/>
    <hyperlink ref="A34" r:id="rId2" xr:uid="{E391E6C0-B7F7-41C3-A72D-6DC30A4B7439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32FF5832-73AF-4F49-B15E-9FFBAB216D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7B8EE0-5BE6-4AC7-81F5-920650DD2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BFD7-C302-40A2-A607-EBD3B08AD25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