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2" documentId="13_ncr:1_{3F1BE1FA-ED66-46D2-8C1D-3E1F332AEE15}" xr6:coauthVersionLast="47" xr6:coauthVersionMax="47" xr10:uidLastSave="{FE383636-6D81-4533-B792-EBAE399ECEB9}"/>
  <bookViews>
    <workbookView xWindow="31890" yWindow="3120" windowWidth="14400" windowHeight="12090" xr2:uid="{00000000-000D-0000-FFFF-FFFF00000000}"/>
  </bookViews>
  <sheets>
    <sheet name="Ag Ed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40" i="1" l="1"/>
  <c r="F40" i="1" s="1"/>
  <c r="E19" i="1"/>
  <c r="F19" i="1" s="1"/>
  <c r="E32" i="1"/>
  <c r="F32" i="1" s="1"/>
  <c r="E55" i="1"/>
  <c r="F55" i="1" s="1"/>
  <c r="E57" i="1" l="1"/>
  <c r="F57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16" i="1" l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1" i="1"/>
  <c r="E42" i="1"/>
  <c r="E43" i="1"/>
  <c r="E15" i="1"/>
  <c r="F26" i="1" l="1"/>
  <c r="F23" i="1" l="1"/>
  <c r="F24" i="1"/>
  <c r="F25" i="1"/>
  <c r="F27" i="1"/>
  <c r="F28" i="1"/>
  <c r="F29" i="1"/>
  <c r="F30" i="1"/>
  <c r="F31" i="1"/>
  <c r="F33" i="1"/>
  <c r="F34" i="1"/>
  <c r="F35" i="1"/>
  <c r="F36" i="1"/>
  <c r="B44" i="1" l="1"/>
  <c r="B58" i="1" s="1"/>
  <c r="F16" i="1"/>
  <c r="F17" i="1"/>
  <c r="F18" i="1"/>
  <c r="F20" i="1"/>
  <c r="F21" i="1"/>
  <c r="F22" i="1"/>
  <c r="F37" i="1"/>
  <c r="F38" i="1"/>
  <c r="F39" i="1"/>
  <c r="F41" i="1"/>
  <c r="F42" i="1"/>
  <c r="F43" i="1"/>
  <c r="F15" i="1"/>
  <c r="F44" i="1" l="1"/>
  <c r="F58" i="1" s="1"/>
  <c r="B59" i="1" s="1"/>
  <c r="B45" i="1" l="1"/>
</calcChain>
</file>

<file path=xl/sharedStrings.xml><?xml version="1.0" encoding="utf-8"?>
<sst xmlns="http://schemas.openxmlformats.org/spreadsheetml/2006/main" count="116" uniqueCount="109">
  <si>
    <t>Content GPA Calculator and Curriculum Form</t>
  </si>
  <si>
    <t>A</t>
  </si>
  <si>
    <t>Agricultural Education Broadfield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</si>
  <si>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</si>
  <si>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</si>
  <si>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</si>
  <si>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</si>
  <si>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</si>
  <si>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</si>
  <si>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</si>
  <si>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</si>
  <si>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</si>
  <si>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</si>
  <si>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</si>
  <si>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</si>
  <si>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</si>
  <si>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</si>
  <si>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</si>
  <si>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</si>
  <si>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</si>
  <si>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</si>
  <si>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</si>
  <si>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</si>
  <si>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</si>
  <si>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</si>
  <si>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</si>
  <si>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</si>
  <si>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</si>
  <si>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</si>
  <si>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</si>
  <si>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</si>
  <si>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</si>
  <si>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AGBE 210IS - Economics of Ag Business</t>
  </si>
  <si>
    <t>AGED 105 - Microcomputers in Agricultural Ed</t>
  </si>
  <si>
    <t>AGED 140US - Leadership Dev For Agriculture</t>
  </si>
  <si>
    <t>AGED 253 - Ag Ed in Pub Schools</t>
  </si>
  <si>
    <t>AGED 291 - Special Topics in AGED</t>
  </si>
  <si>
    <t>AGED 312R - Communicating Agriculture</t>
  </si>
  <si>
    <t>AGED 315 - Electrical and Power Systems Operation</t>
  </si>
  <si>
    <t>AGED 333 - Construction Technology</t>
  </si>
  <si>
    <t>AGED 363 - Agricultural Youth Event Planning &amp; Management</t>
  </si>
  <si>
    <t>AGED 397 - Educational Methods in CTE</t>
  </si>
  <si>
    <t>AGED 485 - Laboratory Management and Teaching in CTE</t>
  </si>
  <si>
    <t>ANSC 100 - Introduction to Animal Science</t>
  </si>
  <si>
    <t>ANSC 222 - Livestock in Sustainable Systems OR ANSC 202 - Livestock Feeding and Nutrition</t>
  </si>
  <si>
    <t>BIOB 110CS - Introduction to Plant Biology</t>
  </si>
  <si>
    <t>BIOB 160 - Principles of Living Systems</t>
  </si>
  <si>
    <t>BIOB 318 - Biometry</t>
  </si>
  <si>
    <t>CHMY 121IN - Introduction to General Chemistry</t>
  </si>
  <si>
    <t>CHMY 122IN - Introduction to General Chemistry Lab</t>
  </si>
  <si>
    <t>ECNS 101IS - Economic Way of Thinking</t>
  </si>
  <si>
    <t>ENSC 245IN - Soils</t>
  </si>
  <si>
    <t>GPHY 284 - Intro to GIS Science &amp; Cartog OR TE 332 - Remote and Autonomous Aircraft Systems</t>
  </si>
  <si>
    <t xml:space="preserve">HORT 245 - Plant Propagation OR AGSC 342 - Forages OR AGSC 341 - Field Crop Production </t>
  </si>
  <si>
    <t>M 121Q - College Algebra</t>
  </si>
  <si>
    <t>NRSM 101 - Natural Resource Conservation</t>
  </si>
  <si>
    <t>NRSM 102 - Montana Range Plants</t>
  </si>
  <si>
    <t>TE 207 - Materials and Processes</t>
  </si>
  <si>
    <t>WLDG 110 - Welding Theory I</t>
  </si>
  <si>
    <t>WLDG 111 - Welding Theory I Practical</t>
  </si>
  <si>
    <t>WRIT 221 - Intermediate Tech Writing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</si>
  <si>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</si>
  <si>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</si>
  <si>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</si>
  <si>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</si>
  <si>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</si>
  <si>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</si>
  <si>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382 - Assessment, Curriculum, Instruction</t>
  </si>
  <si>
    <t>EDU 495R - Student Teaching</t>
  </si>
  <si>
    <t>EDM 411 - Methods: Ag &amp; Tech Ed</t>
  </si>
  <si>
    <t>EDSP 306 - Exceptional Learners</t>
  </si>
  <si>
    <t>HDFS 101IS - Indiv and Fam Dev: Lifespan</t>
  </si>
  <si>
    <t>Additional Requirements</t>
  </si>
  <si>
    <t>WRIT 101W - College Writing I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</si>
  <si>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</si>
  <si>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</si>
  <si>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</si>
  <si>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</si>
  <si>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</si>
  <si>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</si>
  <si>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</si>
  <si>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</si>
  <si>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</si>
  <si>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</si>
  <si>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</si>
  <si>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</si>
  <si>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</si>
  <si>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</si>
  <si>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</si>
  <si>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</si>
  <si>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Agricultural Education (Exam 5701)</t>
  </si>
  <si>
    <t>Score</t>
  </si>
  <si>
    <t>157-200</t>
  </si>
  <si>
    <t>141-156</t>
  </si>
  <si>
    <t>125-140</t>
  </si>
  <si>
    <t>Less than 125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</si>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</sst>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11" fillId="0" borderId="12" xfId="1" applyBorder="1" applyAlignment="1">
      <alignment horizontal="left" vertical="center"/>
    </xf>
    <xf numFmtId="0" fontId="12" fillId="0" borderId="10" xfId="0" applyFont="1" applyBorder="1"/>
    <xf numFmtId="0" fontId="12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left" vertical="center"/>
    </xf>
    <xf numFmtId="0" fontId="12" fillId="0" borderId="0" xfId="0" applyFont="1"/>
    <xf numFmtId="0" fontId="12" fillId="0" borderId="33" xfId="0" applyFont="1" applyBorder="1" applyAlignment="1">
      <alignment horizontal="center"/>
    </xf>
    <xf numFmtId="0" fontId="7" fillId="0" borderId="32" xfId="0" applyFont="1" applyBorder="1"/>
    <xf numFmtId="0" fontId="6" fillId="0" borderId="0" xfId="0" applyFont="1"/>
    <xf numFmtId="0" fontId="7" fillId="0" borderId="34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0" fontId="6" fillId="0" borderId="16" xfId="0" applyFont="1" applyBorder="1" applyAlignment="1">
      <alignment horizontal="center"/>
    </xf>
    <xf numFmtId="0" fontId="6" fillId="0" borderId="32" xfId="0" applyFont="1" applyBorder="1" applyAlignment="1">
      <alignment wrapText="1"/>
    </xf>
    <xf numFmtId="0" fontId="13" fillId="0" borderId="32" xfId="1" applyFont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16" xfId="0" applyFont="1" applyBorder="1"/>
    <xf numFmtId="0" fontId="6" fillId="0" borderId="7" xfId="0" applyFont="1" applyBorder="1" applyAlignment="1">
      <alignment horizontal="center" wrapText="1"/>
    </xf>
    <xf numFmtId="0" fontId="6" fillId="0" borderId="35" xfId="0" applyFont="1" applyBorder="1" applyAlignment="1">
      <alignment horizontal="center"/>
    </xf>
    <xf numFmtId="0" fontId="12" fillId="0" borderId="6" xfId="0" applyFont="1" applyBorder="1"/>
    <xf numFmtId="0" fontId="12" fillId="0" borderId="36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12" fillId="0" borderId="38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6" xfId="0" applyFont="1" applyBorder="1" applyAlignment="1">
      <alignment horizontal="center" wrapText="1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="70" zoomScaleNormal="70" zoomScalePageLayoutView="85" workbookViewId="0"/>
  </sheetViews>
  <sheetFormatPr defaultColWidth="8.85546875" defaultRowHeight="15.75"/>
  <cols>
    <col min="1" max="1" width="64.28515625" style="1" customWidth="1"/>
    <col min="2" max="2" width="57.710937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1" t="s">
        <v>0</v>
      </c>
      <c r="B1" s="32"/>
      <c r="C1" s="32"/>
      <c r="D1" s="32"/>
      <c r="E1" s="22" t="s">
        <v>1</v>
      </c>
      <c r="F1" s="22">
        <v>4</v>
      </c>
      <c r="G1" s="32"/>
    </row>
    <row r="2" spans="1:7" ht="26.25">
      <c r="A2" s="32" t="s">
        <v>2</v>
      </c>
      <c r="B2" s="32"/>
      <c r="C2" s="32"/>
      <c r="D2" s="32"/>
      <c r="E2" s="22" t="s">
        <v>3</v>
      </c>
      <c r="F2" s="22">
        <v>3.7</v>
      </c>
      <c r="G2" s="32"/>
    </row>
    <row r="3" spans="1:7" ht="16.5" thickBot="1">
      <c r="A3" s="34" t="s">
        <v>4</v>
      </c>
      <c r="B3" s="33"/>
      <c r="C3" s="34" t="s">
        <v>5</v>
      </c>
      <c r="D3" s="35"/>
      <c r="E3" s="22" t="s">
        <v>6</v>
      </c>
      <c r="F3" s="22">
        <v>3</v>
      </c>
      <c r="G3"/>
    </row>
    <row r="4" spans="1:7">
      <c r="A4" s="36" t="s">
        <v>7</v>
      </c>
      <c r="D4" s="8"/>
      <c r="E4" s="22" t="s">
        <v>8</v>
      </c>
      <c r="F4" s="22">
        <v>2.7</v>
      </c>
      <c r="G4"/>
    </row>
    <row r="5" spans="1:7">
      <c r="A5" s="36" t="s">
        <v>9</v>
      </c>
      <c r="C5" s="37"/>
      <c r="D5" s="37"/>
      <c r="E5" s="22" t="s">
        <v>10</v>
      </c>
      <c r="F5" s="22">
        <v>3.3</v>
      </c>
      <c r="G5"/>
    </row>
    <row r="6" spans="1:7">
      <c r="A6" s="36" t="s">
        <v>11</v>
      </c>
      <c r="C6" s="37"/>
      <c r="D6" s="37"/>
      <c r="E6" s="22" t="s">
        <v>12</v>
      </c>
      <c r="F6" s="22">
        <v>2</v>
      </c>
      <c r="G6"/>
    </row>
    <row r="7" spans="1:7">
      <c r="A7" s="60" t="s">
        <v>13</v>
      </c>
      <c r="B7" s="38"/>
      <c r="D7" s="38"/>
      <c r="E7" s="22" t="s">
        <v>14</v>
      </c>
      <c r="F7" s="22">
        <v>1.7</v>
      </c>
      <c r="G7"/>
    </row>
    <row r="8" spans="1:7">
      <c r="A8" s="60" t="s">
        <v>15</v>
      </c>
      <c r="B8" s="38"/>
      <c r="C8" s="39"/>
      <c r="D8" s="38"/>
      <c r="E8" s="22" t="s">
        <v>16</v>
      </c>
      <c r="F8" s="22">
        <v>2.2999999999999998</v>
      </c>
      <c r="G8"/>
    </row>
    <row r="9" spans="1:7">
      <c r="A9" s="60" t="s">
        <v>17</v>
      </c>
      <c r="B9" s="38"/>
      <c r="C9" s="39"/>
      <c r="D9" s="38"/>
      <c r="E9" s="22" t="s">
        <v>18</v>
      </c>
      <c r="F9" s="22">
        <v>1</v>
      </c>
      <c r="G9"/>
    </row>
    <row r="10" spans="1:7">
      <c r="A10" s="60" t="s">
        <v>19</v>
      </c>
      <c r="B10" s="38"/>
      <c r="C10" s="39"/>
      <c r="D10" s="38"/>
      <c r="E10" s="22" t="s">
        <v>20</v>
      </c>
      <c r="F10" s="22">
        <v>0.7</v>
      </c>
      <c r="G10"/>
    </row>
    <row r="11" spans="1:7">
      <c r="A11" s="60" t="s">
        <v>21</v>
      </c>
      <c r="B11" s="38"/>
      <c r="C11" s="39"/>
      <c r="D11" s="38"/>
      <c r="E11" s="22" t="s">
        <v>22</v>
      </c>
      <c r="F11" s="22">
        <v>1.3</v>
      </c>
      <c r="G11"/>
    </row>
    <row r="12" spans="1:7" ht="19.5" customHeight="1" thickBot="1">
      <c r="A12" s="40" t="s">
        <v>23</v>
      </c>
      <c r="B12" s="41"/>
      <c r="C12" s="41"/>
      <c r="D12" s="42"/>
      <c r="E12" s="22" t="s">
        <v>24</v>
      </c>
      <c r="F12" s="22">
        <v>0</v>
      </c>
      <c r="G12"/>
    </row>
    <row r="13" spans="1:7" ht="21" customHeight="1" thickBot="1">
      <c r="A13" s="43" t="s">
        <v>25</v>
      </c>
      <c r="B13" s="44"/>
      <c r="C13" s="44"/>
      <c r="D13" s="44"/>
      <c r="E13" s="44"/>
      <c r="F13" s="13"/>
      <c r="G13"/>
    </row>
    <row r="14" spans="1:7" ht="18" customHeight="1" thickBot="1">
      <c r="A14" s="59" t="s">
        <v>26</v>
      </c>
      <c r="B14" s="28" t="s">
        <v>27</v>
      </c>
      <c r="C14" s="2" t="s">
        <v>28</v>
      </c>
      <c r="D14" s="2" t="s">
        <v>29</v>
      </c>
      <c r="E14" s="5" t="s">
        <v>30</v>
      </c>
      <c r="F14" s="5" t="s">
        <v>31</v>
      </c>
      <c r="G14"/>
    </row>
    <row r="15" spans="1:7" ht="18" customHeight="1" thickBot="1">
      <c r="A15" s="67" t="s">
        <v>32</v>
      </c>
      <c r="B15" s="48"/>
      <c r="C15" s="16"/>
      <c r="D15" s="49"/>
      <c r="E15">
        <f t="shared" ref="E15:E43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6" t="s">
        <v>33</v>
      </c>
      <c r="B16" s="46"/>
      <c r="C16" s="9"/>
      <c r="D16" s="47"/>
      <c r="E16">
        <f t="shared" si="0"/>
        <v>0</v>
      </c>
      <c r="F16" s="6">
        <f t="shared" ref="F16:F43" si="1">C16*E16</f>
        <v>0</v>
      </c>
      <c r="G16" s="3"/>
    </row>
    <row r="17" spans="1:7" ht="15" customHeight="1">
      <c r="A17" s="66" t="s">
        <v>34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6" t="s">
        <v>35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6" t="s">
        <v>36</v>
      </c>
      <c r="B19" s="23"/>
      <c r="C19" s="9"/>
      <c r="D19" s="7"/>
      <c r="E19">
        <f t="shared" ref="E19" si="2">IF(OR(LEN(TRIM(D19))&lt;1,LEN(TRIM(D19))&gt;2),0,LOOKUP(TRIM(D19),$E$1:$F$12))</f>
        <v>0</v>
      </c>
      <c r="F19" s="6">
        <f t="shared" ref="F19" si="3">C19*E19</f>
        <v>0</v>
      </c>
      <c r="G19" s="3"/>
    </row>
    <row r="20" spans="1:7" ht="15" customHeight="1">
      <c r="A20" s="66" t="s">
        <v>37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6" t="s">
        <v>38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6" t="s">
        <v>39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>
      <c r="A23" s="66" t="s">
        <v>40</v>
      </c>
      <c r="B23" s="23"/>
      <c r="C23" s="9"/>
      <c r="D23" s="7"/>
      <c r="E23">
        <f t="shared" si="0"/>
        <v>0</v>
      </c>
      <c r="F23" s="6">
        <f t="shared" ref="F23:F36" si="4">C23*E23</f>
        <v>0</v>
      </c>
      <c r="G23" s="3"/>
    </row>
    <row r="24" spans="1:7" ht="15" customHeight="1">
      <c r="A24" s="66" t="s">
        <v>41</v>
      </c>
      <c r="B24" s="23"/>
      <c r="C24" s="9"/>
      <c r="D24" s="7"/>
      <c r="E24">
        <f t="shared" si="0"/>
        <v>0</v>
      </c>
      <c r="F24" s="6">
        <f t="shared" si="4"/>
        <v>0</v>
      </c>
      <c r="G24" s="3"/>
    </row>
    <row r="25" spans="1:7" ht="15" customHeight="1" thickBot="1">
      <c r="A25" s="70" t="s">
        <v>42</v>
      </c>
      <c r="B25" s="24"/>
      <c r="C25" s="15"/>
      <c r="D25" s="19"/>
      <c r="E25">
        <f t="shared" si="0"/>
        <v>0</v>
      </c>
      <c r="F25" s="6">
        <f t="shared" si="4"/>
        <v>0</v>
      </c>
      <c r="G25" s="3"/>
    </row>
    <row r="26" spans="1:7" ht="15" customHeight="1">
      <c r="A26" s="66" t="s">
        <v>43</v>
      </c>
      <c r="B26" s="23"/>
      <c r="C26" s="9"/>
      <c r="D26" s="17"/>
      <c r="E26">
        <f t="shared" si="0"/>
        <v>0</v>
      </c>
      <c r="F26" s="6">
        <f t="shared" si="4"/>
        <v>0</v>
      </c>
      <c r="G26" s="3"/>
    </row>
    <row r="27" spans="1:7" ht="26.25" thickBot="1">
      <c r="A27" s="74" t="s">
        <v>44</v>
      </c>
      <c r="B27" s="23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>
      <c r="A28" s="68" t="s">
        <v>45</v>
      </c>
      <c r="B28" s="23"/>
      <c r="C28" s="9"/>
      <c r="D28" s="17"/>
      <c r="E28">
        <f t="shared" si="0"/>
        <v>0</v>
      </c>
      <c r="F28" s="6">
        <f t="shared" si="4"/>
        <v>0</v>
      </c>
      <c r="G28" s="3"/>
    </row>
    <row r="29" spans="1:7" ht="15" customHeight="1">
      <c r="A29" s="66" t="s">
        <v>46</v>
      </c>
      <c r="B29" s="23"/>
      <c r="C29" s="9"/>
      <c r="D29" s="7"/>
      <c r="E29">
        <f t="shared" si="0"/>
        <v>0</v>
      </c>
      <c r="F29" s="6">
        <f t="shared" si="4"/>
        <v>0</v>
      </c>
      <c r="G29" s="3"/>
    </row>
    <row r="30" spans="1:7" ht="15" customHeight="1" thickBot="1">
      <c r="A30" s="70" t="s">
        <v>47</v>
      </c>
      <c r="B30" s="25"/>
      <c r="C30" s="20"/>
      <c r="D30" s="21"/>
      <c r="E30">
        <f t="shared" si="0"/>
        <v>0</v>
      </c>
      <c r="F30" s="6">
        <f t="shared" si="4"/>
        <v>0</v>
      </c>
      <c r="G30" s="3"/>
    </row>
    <row r="31" spans="1:7" ht="15" customHeight="1">
      <c r="A31" s="68" t="s">
        <v>48</v>
      </c>
      <c r="B31" s="62"/>
      <c r="C31" s="63"/>
      <c r="D31" s="64"/>
      <c r="E31">
        <f t="shared" si="0"/>
        <v>0</v>
      </c>
      <c r="F31" s="6">
        <f t="shared" si="4"/>
        <v>0</v>
      </c>
      <c r="G31" s="3"/>
    </row>
    <row r="32" spans="1:7" ht="15" customHeight="1" thickBot="1">
      <c r="A32" s="69" t="s">
        <v>49</v>
      </c>
      <c r="B32" s="25"/>
      <c r="C32" s="20"/>
      <c r="D32" s="21"/>
      <c r="E32">
        <f t="shared" ref="E32" si="5">IF(OR(LEN(TRIM(D32))&lt;1,LEN(TRIM(D32))&gt;2),0,LOOKUP(TRIM(D32),$E$1:$F$12))</f>
        <v>0</v>
      </c>
      <c r="F32" s="6">
        <f t="shared" ref="F32" si="6">C32*E32</f>
        <v>0</v>
      </c>
      <c r="G32" s="3"/>
    </row>
    <row r="33" spans="1:7" thickBot="1">
      <c r="A33" s="67" t="s">
        <v>50</v>
      </c>
      <c r="B33" s="31"/>
      <c r="C33" s="16"/>
      <c r="D33" s="18"/>
      <c r="E33">
        <f t="shared" si="0"/>
        <v>0</v>
      </c>
      <c r="F33" s="6">
        <f t="shared" si="4"/>
        <v>0</v>
      </c>
      <c r="G33" s="3"/>
    </row>
    <row r="34" spans="1:7" thickBot="1">
      <c r="A34" s="67" t="s">
        <v>51</v>
      </c>
      <c r="B34" s="31"/>
      <c r="C34" s="16"/>
      <c r="D34" s="18"/>
      <c r="E34">
        <f t="shared" si="0"/>
        <v>0</v>
      </c>
      <c r="F34" s="6">
        <f t="shared" si="4"/>
        <v>0</v>
      </c>
      <c r="G34" s="3"/>
    </row>
    <row r="35" spans="1:7" ht="26.25" thickBot="1">
      <c r="A35" s="71" t="s">
        <v>52</v>
      </c>
      <c r="B35" s="31"/>
      <c r="C35" s="16"/>
      <c r="D35" s="18"/>
      <c r="E35">
        <f t="shared" si="0"/>
        <v>0</v>
      </c>
      <c r="F35" s="6">
        <f t="shared" si="4"/>
        <v>0</v>
      </c>
      <c r="G35" s="3"/>
    </row>
    <row r="36" spans="1:7" ht="26.25" thickBot="1">
      <c r="A36" s="71" t="s">
        <v>53</v>
      </c>
      <c r="B36" s="31"/>
      <c r="C36" s="16"/>
      <c r="D36" s="18"/>
      <c r="E36">
        <f t="shared" si="0"/>
        <v>0</v>
      </c>
      <c r="F36" s="6">
        <f t="shared" si="4"/>
        <v>0</v>
      </c>
      <c r="G36" s="3"/>
    </row>
    <row r="37" spans="1:7" thickBot="1">
      <c r="A37" s="67" t="s">
        <v>54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6" t="s">
        <v>55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70" t="s">
        <v>56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thickBot="1">
      <c r="A40" s="67" t="s">
        <v>57</v>
      </c>
      <c r="B40" s="31"/>
      <c r="C40" s="16"/>
      <c r="D40" s="52"/>
      <c r="E40">
        <f t="shared" ref="E40" si="7">IF(OR(LEN(TRIM(D40))&lt;1,LEN(TRIM(D40))&gt;2),0,LOOKUP(TRIM(D40),$E$1:$F$12))</f>
        <v>0</v>
      </c>
      <c r="F40" s="6">
        <f t="shared" ref="F40" si="8">C40*E40</f>
        <v>0</v>
      </c>
      <c r="G40" s="3"/>
    </row>
    <row r="41" spans="1:7" ht="15">
      <c r="A41" s="66" t="s">
        <v>58</v>
      </c>
      <c r="B41" s="23"/>
      <c r="C41" s="9"/>
      <c r="D41" s="14"/>
      <c r="E41">
        <f t="shared" si="0"/>
        <v>0</v>
      </c>
      <c r="F41" s="6">
        <f t="shared" si="1"/>
        <v>0</v>
      </c>
      <c r="G41" s="3"/>
    </row>
    <row r="42" spans="1:7" thickBot="1">
      <c r="A42" s="70" t="s">
        <v>59</v>
      </c>
      <c r="B42" s="24"/>
      <c r="C42" s="15"/>
      <c r="D42" s="10"/>
      <c r="E42">
        <f t="shared" si="0"/>
        <v>0</v>
      </c>
      <c r="F42" s="6">
        <f t="shared" si="1"/>
        <v>0</v>
      </c>
      <c r="G42" s="3"/>
    </row>
    <row r="43" spans="1:7" thickBot="1">
      <c r="A43" s="72" t="s">
        <v>60</v>
      </c>
      <c r="B43" s="29"/>
      <c r="C43" s="52"/>
      <c r="D43" s="14"/>
      <c r="E43">
        <f t="shared" si="0"/>
        <v>0</v>
      </c>
      <c r="F43" s="6">
        <f t="shared" si="1"/>
        <v>0</v>
      </c>
      <c r="G43" s="3"/>
    </row>
    <row r="44" spans="1:7" ht="17.25" thickTop="1" thickBot="1">
      <c r="A44" s="54" t="s">
        <v>61</v>
      </c>
      <c r="B44" s="58">
        <f>SUM(C15:C43)</f>
        <v>0</v>
      </c>
      <c r="C44" s="53"/>
      <c r="D44" s="11"/>
      <c r="E44" s="4"/>
      <c r="F44" s="6">
        <f>SUM(F15:F43)</f>
        <v>0</v>
      </c>
      <c r="G44" s="3"/>
    </row>
    <row r="45" spans="1:7" ht="17.25" thickTop="1" thickBot="1">
      <c r="A45" s="56" t="s">
        <v>62</v>
      </c>
      <c r="B45" s="57" t="str">
        <f>IF(B44=0,"",F44/B44)</f>
        <v/>
      </c>
      <c r="D45" s="4"/>
      <c r="E45" s="4"/>
      <c r="F45"/>
      <c r="G45" s="3"/>
    </row>
    <row r="46" spans="1:7" s="51" customFormat="1" ht="24.75" customHeight="1" thickTop="1" thickBot="1">
      <c r="A46" s="43" t="s">
        <v>63</v>
      </c>
      <c r="B46" s="43"/>
      <c r="C46" s="43"/>
      <c r="D46" s="43"/>
      <c r="E46" s="50"/>
    </row>
    <row r="47" spans="1:7" ht="16.5" thickBot="1">
      <c r="A47" s="59" t="s">
        <v>26</v>
      </c>
      <c r="B47" s="28" t="s">
        <v>27</v>
      </c>
      <c r="C47" s="2" t="s">
        <v>28</v>
      </c>
      <c r="D47" s="2" t="s">
        <v>29</v>
      </c>
      <c r="E47"/>
      <c r="F47"/>
      <c r="G47"/>
    </row>
    <row r="48" spans="1:7" ht="15">
      <c r="A48" s="66" t="s">
        <v>64</v>
      </c>
      <c r="B48" s="23"/>
      <c r="C48" s="9"/>
      <c r="D48" s="7"/>
      <c r="E48">
        <f t="shared" ref="E48:E55" si="9">IF(OR(LEN(TRIM(D48))&lt;1,LEN(TRIM(D48))&gt;2),0,LOOKUP(TRIM(D48),$E$1:$F$12))</f>
        <v>0</v>
      </c>
      <c r="F48" s="6">
        <f t="shared" ref="F48:F54" si="10">C48*E48</f>
        <v>0</v>
      </c>
      <c r="G48"/>
    </row>
    <row r="49" spans="1:7" ht="15">
      <c r="A49" s="66" t="s">
        <v>65</v>
      </c>
      <c r="B49" s="23"/>
      <c r="C49" s="9"/>
      <c r="D49" s="7"/>
      <c r="E49">
        <f t="shared" si="9"/>
        <v>0</v>
      </c>
      <c r="F49" s="6">
        <f t="shared" si="10"/>
        <v>0</v>
      </c>
      <c r="G49"/>
    </row>
    <row r="50" spans="1:7" ht="15">
      <c r="A50" s="66" t="s">
        <v>66</v>
      </c>
      <c r="B50" s="23"/>
      <c r="C50" s="9"/>
      <c r="D50" s="7"/>
      <c r="E50">
        <f t="shared" si="9"/>
        <v>0</v>
      </c>
      <c r="F50" s="6">
        <f t="shared" si="10"/>
        <v>0</v>
      </c>
      <c r="G50"/>
    </row>
    <row r="51" spans="1:7" ht="15">
      <c r="A51" s="66" t="s">
        <v>67</v>
      </c>
      <c r="B51" s="23"/>
      <c r="C51" s="9"/>
      <c r="D51" s="7"/>
      <c r="E51">
        <f t="shared" si="9"/>
        <v>0</v>
      </c>
      <c r="F51" s="6">
        <f t="shared" si="10"/>
        <v>0</v>
      </c>
      <c r="G51"/>
    </row>
    <row r="52" spans="1:7" thickBot="1">
      <c r="A52" s="73" t="s">
        <v>68</v>
      </c>
      <c r="B52" s="29"/>
      <c r="C52" s="26"/>
      <c r="D52" s="27"/>
      <c r="E52">
        <f t="shared" si="9"/>
        <v>0</v>
      </c>
      <c r="F52" s="6">
        <f t="shared" si="10"/>
        <v>0</v>
      </c>
      <c r="G52"/>
    </row>
    <row r="53" spans="1:7" thickBot="1">
      <c r="A53" s="67" t="s">
        <v>69</v>
      </c>
      <c r="B53" s="30"/>
      <c r="C53" s="16"/>
      <c r="D53" s="18"/>
      <c r="E53">
        <f t="shared" si="9"/>
        <v>0</v>
      </c>
      <c r="F53" s="6">
        <f t="shared" si="10"/>
        <v>0</v>
      </c>
      <c r="G53"/>
    </row>
    <row r="54" spans="1:7" thickBot="1">
      <c r="A54" s="67" t="s">
        <v>70</v>
      </c>
      <c r="B54" s="31"/>
      <c r="C54" s="16"/>
      <c r="D54" s="18"/>
      <c r="E54">
        <f t="shared" si="9"/>
        <v>0</v>
      </c>
      <c r="F54" s="6">
        <f t="shared" si="10"/>
        <v>0</v>
      </c>
      <c r="G54"/>
    </row>
    <row r="55" spans="1:7" thickBot="1">
      <c r="A55" s="45" t="s">
        <v>71</v>
      </c>
      <c r="B55" s="30"/>
      <c r="C55" s="16"/>
      <c r="D55" s="18"/>
      <c r="E55">
        <f t="shared" si="9"/>
        <v>0</v>
      </c>
      <c r="F55" s="6">
        <f t="shared" ref="F55" si="11">C55*E55</f>
        <v>0</v>
      </c>
      <c r="G55"/>
    </row>
    <row r="56" spans="1:7" ht="21" customHeight="1" thickBot="1">
      <c r="A56" s="43" t="s">
        <v>72</v>
      </c>
      <c r="B56" s="44"/>
      <c r="C56" s="44"/>
      <c r="D56" s="44"/>
      <c r="E56" s="13"/>
      <c r="F56"/>
      <c r="G56"/>
    </row>
    <row r="57" spans="1:7" thickBot="1">
      <c r="A57" s="65" t="s">
        <v>73</v>
      </c>
      <c r="B57" s="12"/>
      <c r="C57" s="16"/>
      <c r="D57" s="18"/>
      <c r="E57">
        <f>IF(OR(LEN(TRIM(D57))&lt;1,LEN(TRIM(D57))&gt;2),0,LOOKUP(TRIM(D57),$E$1:$F$12))</f>
        <v>0</v>
      </c>
      <c r="F57" s="6">
        <f>C57*E57</f>
        <v>0</v>
      </c>
      <c r="G57"/>
    </row>
    <row r="58" spans="1:7" ht="17.25" thickTop="1" thickBot="1">
      <c r="A58" s="54" t="s">
        <v>74</v>
      </c>
      <c r="B58" s="55">
        <f>B44+SUM(C48:C55,C57)</f>
        <v>0</v>
      </c>
      <c r="C58" s="53"/>
      <c r="D58" s="4"/>
      <c r="E58"/>
      <c r="F58" s="6">
        <f>F44+SUM(F48:F57)</f>
        <v>0</v>
      </c>
      <c r="G58"/>
    </row>
    <row r="59" spans="1:7" ht="17.25" thickTop="1" thickBot="1">
      <c r="A59" s="56" t="s">
        <v>75</v>
      </c>
      <c r="B59" s="57" t="str">
        <f>IF(B58=0," ",F58/B58)</f>
        <v xml:space="preserve"> </v>
      </c>
      <c r="D59" s="4"/>
      <c r="E59"/>
      <c r="F59"/>
      <c r="G59"/>
    </row>
    <row r="60" spans="1:7" ht="16.5" thickTop="1"/>
    <row r="61" spans="1:7" ht="27" thickBot="1">
      <c r="A61" s="61" t="s">
        <v>76</v>
      </c>
      <c r="B61" s="44"/>
      <c r="C61" s="44"/>
      <c r="D61" s="44"/>
    </row>
    <row r="62" spans="1:7">
      <c r="A62" s="75" t="s">
        <v>77</v>
      </c>
      <c r="B62" s="76"/>
      <c r="C62" s="76"/>
      <c r="D62" s="77"/>
    </row>
    <row r="63" spans="1:7">
      <c r="A63" s="78" t="s">
        <v>78</v>
      </c>
      <c r="B63" s="79"/>
      <c r="C63" s="79"/>
      <c r="D63" s="80"/>
    </row>
    <row r="64" spans="1:7">
      <c r="A64" s="78" t="s">
        <v>79</v>
      </c>
      <c r="B64" s="79"/>
      <c r="C64" s="79"/>
      <c r="D64" s="80"/>
    </row>
    <row r="65" spans="1:4">
      <c r="A65" s="78" t="s">
        <v>80</v>
      </c>
      <c r="B65" s="79"/>
      <c r="C65" s="79"/>
      <c r="D65" s="80"/>
    </row>
    <row r="66" spans="1:4">
      <c r="A66" s="78"/>
      <c r="B66" s="79"/>
      <c r="C66" s="79"/>
      <c r="D66" s="80"/>
    </row>
    <row r="67" spans="1:4">
      <c r="A67" s="81" t="s">
        <v>81</v>
      </c>
      <c r="B67" s="82"/>
      <c r="C67" s="79"/>
      <c r="D67" s="80"/>
    </row>
    <row r="68" spans="1:4">
      <c r="A68" s="83" t="s">
        <v>82</v>
      </c>
      <c r="B68" s="84" t="s">
        <v>83</v>
      </c>
      <c r="C68" s="79"/>
      <c r="D68" s="80"/>
    </row>
    <row r="69" spans="1:4">
      <c r="A69" s="85" t="s">
        <v>84</v>
      </c>
      <c r="B69" s="86">
        <v>4</v>
      </c>
      <c r="C69" s="79"/>
      <c r="D69" s="80"/>
    </row>
    <row r="70" spans="1:4">
      <c r="A70" s="85" t="s">
        <v>85</v>
      </c>
      <c r="B70" s="86">
        <v>3</v>
      </c>
      <c r="C70" s="79"/>
      <c r="D70" s="80"/>
    </row>
    <row r="71" spans="1:4">
      <c r="A71" s="85" t="s">
        <v>86</v>
      </c>
      <c r="B71" s="86">
        <v>2</v>
      </c>
      <c r="C71" s="79"/>
      <c r="D71" s="80"/>
    </row>
    <row r="72" spans="1:4">
      <c r="A72" s="85" t="s">
        <v>87</v>
      </c>
      <c r="B72" s="86">
        <v>1</v>
      </c>
      <c r="C72" s="79"/>
      <c r="D72" s="80"/>
    </row>
    <row r="73" spans="1:4">
      <c r="A73" s="85" t="s">
        <v>88</v>
      </c>
      <c r="B73" s="86">
        <v>0</v>
      </c>
      <c r="C73" s="79"/>
      <c r="D73" s="80"/>
    </row>
    <row r="74" spans="1:4">
      <c r="A74" s="87"/>
      <c r="B74" s="82"/>
      <c r="C74" s="79"/>
      <c r="D74" s="80"/>
    </row>
    <row r="75" spans="1:4">
      <c r="A75" s="88" t="s">
        <v>89</v>
      </c>
      <c r="B75" s="82"/>
      <c r="C75" s="79"/>
      <c r="D75" s="80"/>
    </row>
    <row r="76" spans="1:4">
      <c r="A76" s="89" t="s">
        <v>90</v>
      </c>
      <c r="B76" s="90"/>
      <c r="C76" s="79"/>
      <c r="D76" s="80"/>
    </row>
    <row r="77" spans="1:4">
      <c r="A77" s="83" t="s">
        <v>91</v>
      </c>
      <c r="B77" s="84" t="s">
        <v>83</v>
      </c>
      <c r="C77" s="79"/>
      <c r="D77" s="80"/>
    </row>
    <row r="78" spans="1:4">
      <c r="A78" s="85" t="s">
        <v>92</v>
      </c>
      <c r="B78" s="86">
        <v>3</v>
      </c>
      <c r="C78" s="79"/>
      <c r="D78" s="80"/>
    </row>
    <row r="79" spans="1:4">
      <c r="A79" s="85" t="s">
        <v>93</v>
      </c>
      <c r="B79" s="86">
        <v>2</v>
      </c>
      <c r="C79" s="79"/>
      <c r="D79" s="80"/>
    </row>
    <row r="80" spans="1:4">
      <c r="A80" s="85" t="s">
        <v>94</v>
      </c>
      <c r="B80" s="86">
        <v>1</v>
      </c>
      <c r="C80" s="79"/>
      <c r="D80" s="80"/>
    </row>
    <row r="81" spans="1:4">
      <c r="A81" s="85" t="s">
        <v>95</v>
      </c>
      <c r="B81" s="86">
        <v>0</v>
      </c>
      <c r="C81" s="79"/>
      <c r="D81" s="80"/>
    </row>
    <row r="82" spans="1:4">
      <c r="A82" s="87"/>
      <c r="B82" s="82"/>
      <c r="C82" s="79"/>
      <c r="D82" s="80"/>
    </row>
    <row r="83" spans="1:4">
      <c r="A83" s="81" t="s">
        <v>96</v>
      </c>
      <c r="B83" s="82"/>
      <c r="C83" s="79"/>
      <c r="D83" s="80"/>
    </row>
    <row r="84" spans="1:4">
      <c r="A84" s="83" t="s">
        <v>97</v>
      </c>
      <c r="B84" s="84" t="s">
        <v>83</v>
      </c>
      <c r="C84" s="79"/>
      <c r="D84" s="80"/>
    </row>
    <row r="85" spans="1:4">
      <c r="A85" s="85" t="s">
        <v>98</v>
      </c>
      <c r="B85" s="86">
        <v>3</v>
      </c>
      <c r="C85" s="79"/>
      <c r="D85" s="80"/>
    </row>
    <row r="86" spans="1:4">
      <c r="A86" s="85" t="s">
        <v>99</v>
      </c>
      <c r="B86" s="86">
        <v>2</v>
      </c>
      <c r="C86" s="79"/>
      <c r="D86" s="80"/>
    </row>
    <row r="87" spans="1:4">
      <c r="A87" s="85" t="s">
        <v>100</v>
      </c>
      <c r="B87" s="86">
        <v>1</v>
      </c>
      <c r="C87" s="79"/>
      <c r="D87" s="80"/>
    </row>
    <row r="88" spans="1:4" ht="16.5" thickBot="1">
      <c r="A88" s="91" t="s">
        <v>101</v>
      </c>
      <c r="B88" s="92">
        <v>0</v>
      </c>
      <c r="C88" s="93"/>
      <c r="D88" s="94"/>
    </row>
    <row r="89" spans="1:4">
      <c r="A89" s="95"/>
      <c r="B89" s="79"/>
      <c r="C89" s="79"/>
      <c r="D89" s="96"/>
    </row>
    <row r="90" spans="1:4" ht="19.5" thickBot="1">
      <c r="A90" s="43" t="s">
        <v>102</v>
      </c>
      <c r="B90" s="79"/>
      <c r="C90" s="79"/>
      <c r="D90" s="96"/>
    </row>
    <row r="91" spans="1:4" ht="16.5" thickBot="1">
      <c r="A91" s="97" t="s">
        <v>103</v>
      </c>
      <c r="B91" s="98" t="s">
        <v>104</v>
      </c>
      <c r="C91" s="98" t="s">
        <v>83</v>
      </c>
      <c r="D91" s="96"/>
    </row>
    <row r="92" spans="1:4">
      <c r="A92" s="99" t="s">
        <v>105</v>
      </c>
      <c r="B92" s="100"/>
      <c r="C92" s="101"/>
      <c r="D92" s="96"/>
    </row>
    <row r="93" spans="1:4">
      <c r="A93" s="102" t="s">
        <v>106</v>
      </c>
      <c r="B93" s="103"/>
      <c r="C93" s="103"/>
      <c r="D93" s="96"/>
    </row>
    <row r="94" spans="1:4" ht="16.5" thickBot="1">
      <c r="A94" s="104" t="s">
        <v>107</v>
      </c>
      <c r="B94" s="105"/>
      <c r="C94" s="105"/>
      <c r="D94" s="96"/>
    </row>
    <row r="95" spans="1:4" ht="17.25" thickTop="1" thickBot="1">
      <c r="A95" s="95"/>
      <c r="B95" s="106" t="s">
        <v>108</v>
      </c>
      <c r="C95" s="107">
        <f>SUM(C92:C94)</f>
        <v>0</v>
      </c>
      <c r="D95" s="96"/>
    </row>
    <row r="96" spans="1:4" ht="16.5" thickTop="1"/>
  </sheetData>
  <hyperlinks>
    <hyperlink ref="A75" r:id="rId1" xr:uid="{C1BC1015-78CB-4FA7-A27D-AE3FCC9553D7}"/>
    <hyperlink ref="A62" r:id="rId2" xr:uid="{D6175B7B-3485-4057-911F-0CCFE7FE2E15}"/>
  </hyperlinks>
  <pageMargins left="0.25" right="0.25" top="0.50098039215686274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B932BA-86DB-43BA-92C1-D6B47B861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30A142-7A94-46E4-9B2B-B18AE34C5FA0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130A19B7-5AAE-4C94-873B-9F940594E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