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377ACEB5-6ED9-42AA-A0E2-300B71D77E54}" xr6:coauthVersionLast="47" xr6:coauthVersionMax="47" xr10:uidLastSave="{00000000-0000-0000-0000-000000000000}"/>
  <bookViews>
    <workbookView xWindow="25095" yWindow="360" windowWidth="17385" windowHeight="13065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<sst xmlns="http://schemas.openxmlformats.org/spreadsheetml/2006/main" count="134" uniqueCount="121">
  <si>
    <t>GPA Calculator and Curriculum Form</t>
  </si>
  <si>
    <t>A</t>
  </si>
  <si>
    <t>Elementary Education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</si>
  <si>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</si>
  <si>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</si>
  <si>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</si>
  <si>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</si>
  <si>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</si>
  <si>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</si>
  <si>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</si>
  <si>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</si>
  <si>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</si>
  <si>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</si>
  <si>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</si>
  <si>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</si>
  <si>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</si>
  <si>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</si>
  <si>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</si>
  <si>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</si>
  <si>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</si>
  <si>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</si>
  <si>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</si>
  <si>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</si>
  <si>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</si>
  <si>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</si>
  <si>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</si>
  <si>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</si>
  <si>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</si>
  <si>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</si>
  <si>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</si>
  <si>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</si>
  <si>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</si>
  <si>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SOC 101IS, or LS 194D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</si>
  <si>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</si>
  <si>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</si>
  <si>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</si>
  <si>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</si>
  <si>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</si>
  <si>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</si>
  <si>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</si>
  <si>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</si>
  <si>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</si>
  <si>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</si>
  <si>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</si>
  <si>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</si>
  <si>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</si>
  <si>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</si>
  <si>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</si>
  <si>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</si>
  <si>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</si>
  <si>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</si>
  <si>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</si>
  <si>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</si>
  <si>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</si>
  <si>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</si>
  <si>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</si>
  <si>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</si>
  <si>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413 - Methods (K-8 Language Arts)</t>
  </si>
  <si>
    <t>EDM 414R - Methods (K-8 Social Studies)</t>
  </si>
  <si>
    <t>EDM 415 - Methods (K-8 Science)</t>
  </si>
  <si>
    <t>EDM 416 - Methods (K-8 Math)</t>
  </si>
  <si>
    <t>EDM 418 - Methods (K-8 Health Enhancement)</t>
  </si>
  <si>
    <t>EDM 420 - Methods (K-8 Creative Arts)</t>
  </si>
  <si>
    <t>EDP 301 - Practicum I</t>
  </si>
  <si>
    <t>EDP 302 - Practicum II</t>
  </si>
  <si>
    <t>EDSP 306 - Exceptional Learners</t>
  </si>
  <si>
    <t>Additional Requirements</t>
  </si>
  <si>
    <t>EDU 101US - Teaching and Learning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</si>
  <si>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</si>
  <si>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</si>
  <si>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</si>
  <si>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</si>
  <si>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</si>
  <si>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</si>
  <si>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</si>
  <si>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</si>
  <si>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</si>
  <si>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</si>
  <si>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</si>
  <si>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</si>
  <si>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</si>
  <si>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</si>
  <si>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</si>
  <si>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</si>
  <si>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</si>
  <si>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</si>
  <si>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</si>
  <si>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</si>
  <si>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</si>
  <si>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</si>
  <si>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</si>
  <si>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</si>
  <si>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</si>
  <si>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</si>
  <si>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</si>
  <si>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</si>
  <si>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</si>
  <si>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MACK Points</t>
  </si>
  <si>
    <t>Elementary Education Multiple Subjects (Exam 5001) - Students are scored separately on each four subject tests. Points on the MACK are determined by the sum of the student's subject scores. Subject tests for which a student scores fewer than two points may need to be retaken.</t>
  </si>
  <si>
    <t>Reading and Language Arts (5002) Subtest Score</t>
  </si>
  <si>
    <t>Subject Test Points</t>
  </si>
  <si>
    <t>157-200</t>
  </si>
  <si>
    <t>142-156</t>
  </si>
  <si>
    <t>126-141</t>
  </si>
  <si>
    <t>Less than 126</t>
  </si>
  <si>
    <t>Mathematics (5003) Subtest Score</t>
  </si>
  <si>
    <t>Social Studies (5004) Subtest Score</t>
  </si>
  <si>
    <t>155-200</t>
  </si>
  <si>
    <t>140-154</t>
  </si>
  <si>
    <t>124-139</t>
  </si>
  <si>
    <t>Less than 124</t>
  </si>
  <si>
    <t>Science (5005) Subtest Score</t>
  </si>
  <si>
    <t>159-200</t>
  </si>
  <si>
    <t>144-158</t>
  </si>
  <si>
    <t>128-144</t>
  </si>
  <si>
    <t>Less than 128</t>
  </si>
  <si>
    <t>Sum of Subject Test Points</t>
  </si>
  <si>
    <t>11-12</t>
  </si>
  <si>
    <t>8-10</t>
  </si>
  <si>
    <t>5-7</t>
  </si>
  <si>
    <t>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</si>
</sst>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14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4" xfId="0" applyNumberFormat="1" applyFont="1" applyBorder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/>
    <xf numFmtId="0" fontId="2" fillId="0" borderId="18" xfId="0" applyFont="1" applyBorder="1" applyAlignment="1">
      <alignment horizontal="center"/>
    </xf>
    <xf numFmtId="0" fontId="1" fillId="0" borderId="21" xfId="0" applyFont="1" applyBorder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12" fillId="0" borderId="29" xfId="1" applyBorder="1" applyAlignment="1">
      <alignment horizontal="left" vertical="center"/>
    </xf>
    <xf numFmtId="0" fontId="3" fillId="0" borderId="30" xfId="0" applyFont="1" applyBorder="1"/>
    <xf numFmtId="0" fontId="3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0" fontId="3" fillId="0" borderId="0" xfId="0" applyFont="1"/>
    <xf numFmtId="0" fontId="3" fillId="0" borderId="33" xfId="0" applyFont="1" applyBorder="1" applyAlignment="1">
      <alignment horizontal="center"/>
    </xf>
    <xf numFmtId="0" fontId="4" fillId="0" borderId="32" xfId="0" applyFont="1" applyBorder="1"/>
    <xf numFmtId="0" fontId="5" fillId="0" borderId="0" xfId="0" applyFont="1"/>
    <xf numFmtId="0" fontId="4" fillId="0" borderId="34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5" fillId="0" borderId="27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3" fillId="0" borderId="14" xfId="0" applyFont="1" applyBorder="1"/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5" fillId="0" borderId="34" xfId="0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49" fontId="5" fillId="0" borderId="42" xfId="0" applyNumberFormat="1" applyFont="1" applyBorder="1" applyAlignment="1">
      <alignment horizontal="center" wrapText="1"/>
    </xf>
    <xf numFmtId="0" fontId="5" fillId="0" borderId="43" xfId="0" applyFont="1" applyBorder="1" applyAlignment="1">
      <alignment horizontal="center"/>
    </xf>
    <xf numFmtId="0" fontId="5" fillId="0" borderId="42" xfId="0" applyFont="1" applyBorder="1" applyAlignment="1">
      <alignment wrapText="1"/>
    </xf>
    <xf numFmtId="0" fontId="5" fillId="0" borderId="39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41" t="s">
        <v>0</v>
      </c>
      <c r="B1" s="35"/>
      <c r="C1" s="35"/>
      <c r="D1" s="35"/>
      <c r="E1" s="6" t="s">
        <v>1</v>
      </c>
      <c r="F1" s="6">
        <v>4</v>
      </c>
    </row>
    <row r="2" spans="1:6" ht="26.25">
      <c r="A2" s="37" t="s">
        <v>2</v>
      </c>
      <c r="B2" s="37"/>
      <c r="C2" s="37"/>
      <c r="D2" s="37"/>
      <c r="E2" s="6" t="s">
        <v>3</v>
      </c>
      <c r="F2" s="6">
        <v>3.7</v>
      </c>
    </row>
    <row r="3" spans="1:6" ht="16.5" thickBot="1">
      <c r="A3" s="51" t="s">
        <v>4</v>
      </c>
      <c r="B3" s="38"/>
      <c r="C3" s="51" t="s">
        <v>5</v>
      </c>
      <c r="D3" s="48"/>
      <c r="E3" s="6" t="s">
        <v>6</v>
      </c>
      <c r="F3" s="6">
        <v>3</v>
      </c>
    </row>
    <row r="4" spans="1:6">
      <c r="A4" s="40" t="s">
        <v>7</v>
      </c>
      <c r="E4" s="6" t="s">
        <v>8</v>
      </c>
      <c r="F4" s="6">
        <v>2.7</v>
      </c>
    </row>
    <row r="5" spans="1:6">
      <c r="A5" s="40" t="s">
        <v>9</v>
      </c>
      <c r="C5" s="39"/>
      <c r="D5" s="39"/>
      <c r="E5" s="6" t="s">
        <v>10</v>
      </c>
      <c r="F5" s="6">
        <v>3.3</v>
      </c>
    </row>
    <row r="6" spans="1:6">
      <c r="A6" s="40" t="s">
        <v>11</v>
      </c>
      <c r="C6" s="39"/>
      <c r="D6" s="39"/>
      <c r="E6" s="6" t="s">
        <v>12</v>
      </c>
      <c r="F6" s="6">
        <v>2</v>
      </c>
    </row>
    <row r="7" spans="1:6">
      <c r="A7" s="78" t="s">
        <v>13</v>
      </c>
      <c r="B7" s="34"/>
      <c r="D7" s="34"/>
      <c r="E7" s="6" t="s">
        <v>14</v>
      </c>
      <c r="F7" s="6">
        <v>1.7</v>
      </c>
    </row>
    <row r="8" spans="1:6">
      <c r="A8" s="78" t="s">
        <v>15</v>
      </c>
      <c r="B8" s="34"/>
      <c r="C8" s="33"/>
      <c r="D8" s="34"/>
      <c r="E8" s="6" t="s">
        <v>16</v>
      </c>
      <c r="F8" s="6">
        <v>2.2999999999999998</v>
      </c>
    </row>
    <row r="9" spans="1:6">
      <c r="A9" s="78" t="s">
        <v>17</v>
      </c>
      <c r="B9" s="34"/>
      <c r="C9" s="33"/>
      <c r="D9" s="34"/>
      <c r="E9" s="6" t="s">
        <v>18</v>
      </c>
      <c r="F9" s="6">
        <v>1</v>
      </c>
    </row>
    <row r="10" spans="1:6">
      <c r="A10" s="78" t="s">
        <v>19</v>
      </c>
      <c r="B10" s="34"/>
      <c r="C10" s="33"/>
      <c r="D10" s="34"/>
      <c r="E10" s="6" t="s">
        <v>20</v>
      </c>
      <c r="F10" s="6">
        <v>0.7</v>
      </c>
    </row>
    <row r="11" spans="1:6">
      <c r="A11" s="78" t="s">
        <v>21</v>
      </c>
      <c r="B11" s="34"/>
      <c r="C11" s="33"/>
      <c r="D11" s="34"/>
      <c r="E11" s="6" t="s">
        <v>22</v>
      </c>
      <c r="F11" s="6">
        <v>1.3</v>
      </c>
    </row>
    <row r="12" spans="1:6" ht="19.5" customHeight="1" thickBot="1">
      <c r="A12" s="43" t="s">
        <v>23</v>
      </c>
      <c r="B12" s="44"/>
      <c r="C12" s="44"/>
      <c r="D12" s="45"/>
      <c r="E12" s="6" t="s">
        <v>24</v>
      </c>
      <c r="F12" s="6">
        <v>0</v>
      </c>
    </row>
    <row r="13" spans="1:6" ht="30.75" customHeight="1" thickBot="1">
      <c r="A13" s="49" t="s">
        <v>25</v>
      </c>
      <c r="B13" s="42"/>
      <c r="C13" s="42"/>
      <c r="D13" s="42"/>
      <c r="E13" s="42"/>
      <c r="F13" s="17"/>
    </row>
    <row r="14" spans="1:6" ht="20.25" customHeight="1" thickBot="1">
      <c r="A14" s="8" t="s">
        <v>26</v>
      </c>
      <c r="B14" s="7" t="s">
        <v>27</v>
      </c>
      <c r="C14" s="8" t="s">
        <v>28</v>
      </c>
      <c r="D14" s="7" t="s">
        <v>29</v>
      </c>
      <c r="E14" s="4" t="s">
        <v>30</v>
      </c>
      <c r="F14" s="4" t="s">
        <v>31</v>
      </c>
    </row>
    <row r="15" spans="1:6" ht="25.5">
      <c r="A15" s="76" t="s">
        <v>32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73" t="s">
        <v>33</v>
      </c>
      <c r="B16" s="19"/>
      <c r="C16" s="14"/>
      <c r="D16" s="15"/>
      <c r="E16">
        <f t="shared" ref="E16:E51" si="1">IF(OR(LEN(TRIM(D16))&lt;1,LEN(TRIM(D16))&gt;2),0,LOOKUP(TRIM(D16),$E$1:$F$12))</f>
        <v>0</v>
      </c>
      <c r="F16" s="5">
        <f t="shared" si="0"/>
        <v>0</v>
      </c>
    </row>
    <row r="17" spans="1:6" ht="15">
      <c r="A17" s="73" t="s">
        <v>34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7" t="s">
        <v>35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6" t="s">
        <v>36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73" t="s">
        <v>37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4" t="s">
        <v>38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5" t="s">
        <v>39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4" t="s">
        <v>40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6" t="s">
        <v>41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9" t="s">
        <v>42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4" t="s">
        <v>43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9" t="s">
        <v>44</v>
      </c>
      <c r="B27" s="24"/>
      <c r="C27" s="11"/>
      <c r="D27" s="54"/>
      <c r="E27">
        <f t="shared" si="1"/>
        <v>0</v>
      </c>
      <c r="F27" s="5">
        <f t="shared" si="0"/>
        <v>0</v>
      </c>
    </row>
    <row r="28" spans="1:6" thickBot="1">
      <c r="A28" s="72" t="s">
        <v>45</v>
      </c>
      <c r="B28" s="25"/>
      <c r="C28" s="55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7" t="s">
        <v>46</v>
      </c>
      <c r="B29" s="52">
        <f>SUM(C15:C28)</f>
        <v>0</v>
      </c>
      <c r="D29" s="3"/>
      <c r="F29" s="5">
        <f>SUM(F15:F28)</f>
        <v>0</v>
      </c>
    </row>
    <row r="30" spans="1:6" ht="17.25" thickTop="1" thickBot="1">
      <c r="A30" s="58" t="s">
        <v>47</v>
      </c>
      <c r="B30" s="56" t="str">
        <f>IF(B29=0,"",F29/B29)</f>
        <v/>
      </c>
      <c r="D30" s="5"/>
    </row>
    <row r="31" spans="1:6" s="50" customFormat="1" ht="31.5" customHeight="1" thickTop="1" thickBot="1">
      <c r="A31" s="49" t="s">
        <v>48</v>
      </c>
      <c r="B31" s="49"/>
      <c r="C31" s="49"/>
      <c r="D31" s="49"/>
      <c r="E31"/>
    </row>
    <row r="32" spans="1:6" ht="16.5" thickBot="1">
      <c r="A32" s="8" t="s">
        <v>26</v>
      </c>
      <c r="B32" s="7" t="s">
        <v>27</v>
      </c>
      <c r="C32" s="8" t="s">
        <v>28</v>
      </c>
      <c r="D32" s="8" t="s">
        <v>29</v>
      </c>
    </row>
    <row r="33" spans="1:6" ht="15">
      <c r="A33" s="64" t="s">
        <v>49</v>
      </c>
      <c r="B33" s="63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5" t="s">
        <v>50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5" t="s">
        <v>51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5" t="s">
        <v>52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5" t="s">
        <v>53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5" t="s">
        <v>54</v>
      </c>
      <c r="B38" s="65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5" t="s">
        <v>55</v>
      </c>
      <c r="B39" s="65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9" t="s">
        <v>56</v>
      </c>
      <c r="B40" s="80"/>
      <c r="C40" s="81"/>
      <c r="D40" s="70"/>
      <c r="E40">
        <f t="shared" si="1"/>
        <v>0</v>
      </c>
      <c r="F40" s="5">
        <f t="shared" si="2"/>
        <v>0</v>
      </c>
    </row>
    <row r="41" spans="1:6" ht="15">
      <c r="A41" s="65" t="s">
        <v>57</v>
      </c>
      <c r="B41" s="65"/>
      <c r="C41" s="27"/>
      <c r="D41" s="79"/>
      <c r="E41">
        <f t="shared" si="1"/>
        <v>0</v>
      </c>
      <c r="F41" s="5">
        <f t="shared" si="2"/>
        <v>0</v>
      </c>
    </row>
    <row r="42" spans="1:6" ht="15">
      <c r="A42" s="65" t="s">
        <v>58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5" t="s">
        <v>59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5" t="s">
        <v>60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5" t="s">
        <v>61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9" t="s">
        <v>62</v>
      </c>
      <c r="B46" s="83"/>
      <c r="C46" s="81"/>
      <c r="D46" s="70"/>
      <c r="E46">
        <f t="shared" si="1"/>
        <v>0</v>
      </c>
      <c r="F46" s="5">
        <f t="shared" si="2"/>
        <v>0</v>
      </c>
    </row>
    <row r="47" spans="1:6" ht="15">
      <c r="A47" s="65" t="s">
        <v>63</v>
      </c>
      <c r="B47" s="65"/>
      <c r="C47" s="82"/>
      <c r="D47" s="79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9" t="s">
        <v>64</v>
      </c>
      <c r="B48" s="68"/>
      <c r="C48" s="46"/>
      <c r="D48" s="47"/>
      <c r="E48">
        <f t="shared" si="1"/>
        <v>0</v>
      </c>
      <c r="F48" s="5">
        <f t="shared" si="2"/>
        <v>0</v>
      </c>
    </row>
    <row r="49" spans="1:6" thickBot="1">
      <c r="A49" s="67" t="s">
        <v>65</v>
      </c>
      <c r="B49" s="68"/>
      <c r="C49" s="46"/>
      <c r="D49" s="47"/>
      <c r="E49">
        <f t="shared" si="1"/>
        <v>0</v>
      </c>
      <c r="F49" s="5">
        <f t="shared" si="2"/>
        <v>0</v>
      </c>
    </row>
    <row r="50" spans="1:6" ht="33.75" customHeight="1" thickBot="1">
      <c r="A50" s="49" t="s">
        <v>66</v>
      </c>
      <c r="B50" s="42"/>
      <c r="C50" s="42"/>
      <c r="D50" s="42"/>
    </row>
    <row r="51" spans="1:6" thickBot="1">
      <c r="A51" s="71" t="s">
        <v>67</v>
      </c>
      <c r="B51" s="36"/>
      <c r="C51" s="30"/>
      <c r="D51" s="31"/>
      <c r="E51">
        <f t="shared" si="1"/>
        <v>0</v>
      </c>
      <c r="F51" s="5">
        <f>C51*E51</f>
        <v>0</v>
      </c>
    </row>
    <row r="52" spans="1:6" ht="17.25" thickTop="1" thickBot="1">
      <c r="A52" s="59" t="s">
        <v>68</v>
      </c>
      <c r="B52" s="60">
        <f>B29+SUM(C33:C49,C51:C51)</f>
        <v>0</v>
      </c>
      <c r="C52" s="53"/>
      <c r="D52" s="32"/>
      <c r="F52" s="29">
        <f>F29+SUM(F33:F51)</f>
        <v>0</v>
      </c>
    </row>
    <row r="53" spans="1:6" ht="17.25" thickTop="1" thickBot="1">
      <c r="A53" s="61" t="s">
        <v>69</v>
      </c>
      <c r="B53" s="62" t="str">
        <f>IF(B52=0," ",F52/B52)</f>
        <v xml:space="preserve"> </v>
      </c>
      <c r="D53" s="32"/>
    </row>
    <row r="54" spans="1:6" ht="16.5" thickTop="1">
      <c r="A54" s="113"/>
      <c r="B54" s="114"/>
      <c r="D54" s="32"/>
    </row>
    <row r="55" spans="1:6" ht="27" thickBot="1">
      <c r="A55" s="41" t="s">
        <v>70</v>
      </c>
      <c r="B55" s="42"/>
      <c r="C55" s="42"/>
      <c r="D55" s="42"/>
    </row>
    <row r="56" spans="1:6">
      <c r="A56" s="84" t="s">
        <v>71</v>
      </c>
      <c r="B56" s="85"/>
      <c r="C56" s="85"/>
      <c r="D56" s="86"/>
    </row>
    <row r="57" spans="1:6">
      <c r="A57" s="87" t="s">
        <v>72</v>
      </c>
      <c r="B57" s="88"/>
      <c r="C57" s="88"/>
      <c r="D57" s="89"/>
    </row>
    <row r="58" spans="1:6">
      <c r="A58" s="87" t="s">
        <v>73</v>
      </c>
      <c r="B58" s="88"/>
      <c r="C58" s="88"/>
      <c r="D58" s="89"/>
    </row>
    <row r="59" spans="1:6">
      <c r="A59" s="87" t="s">
        <v>74</v>
      </c>
      <c r="B59" s="88"/>
      <c r="C59" s="88"/>
      <c r="D59" s="89"/>
    </row>
    <row r="60" spans="1:6">
      <c r="A60" s="87"/>
      <c r="B60" s="88"/>
      <c r="C60" s="88"/>
      <c r="D60" s="89"/>
    </row>
    <row r="61" spans="1:6">
      <c r="A61" s="90" t="s">
        <v>75</v>
      </c>
      <c r="B61" s="91"/>
      <c r="C61" s="88"/>
      <c r="D61" s="89"/>
    </row>
    <row r="62" spans="1:6">
      <c r="A62" s="92" t="s">
        <v>76</v>
      </c>
      <c r="B62" s="93" t="s">
        <v>97</v>
      </c>
      <c r="C62" s="88"/>
      <c r="D62" s="89"/>
    </row>
    <row r="63" spans="1:6">
      <c r="A63" s="94" t="s">
        <v>78</v>
      </c>
      <c r="B63" s="95">
        <v>4</v>
      </c>
      <c r="C63" s="88"/>
      <c r="D63" s="89"/>
    </row>
    <row r="64" spans="1:6">
      <c r="A64" s="94" t="s">
        <v>79</v>
      </c>
      <c r="B64" s="95">
        <v>3</v>
      </c>
      <c r="C64" s="88"/>
      <c r="D64" s="89"/>
    </row>
    <row r="65" spans="1:4">
      <c r="A65" s="94" t="s">
        <v>80</v>
      </c>
      <c r="B65" s="95">
        <v>2</v>
      </c>
      <c r="C65" s="88"/>
      <c r="D65" s="89"/>
    </row>
    <row r="66" spans="1:4">
      <c r="A66" s="94" t="s">
        <v>81</v>
      </c>
      <c r="B66" s="95">
        <v>1</v>
      </c>
      <c r="C66" s="88"/>
      <c r="D66" s="89"/>
    </row>
    <row r="67" spans="1:4">
      <c r="A67" s="94" t="s">
        <v>82</v>
      </c>
      <c r="B67" s="95">
        <v>0</v>
      </c>
      <c r="C67" s="88"/>
      <c r="D67" s="89"/>
    </row>
    <row r="68" spans="1:4">
      <c r="A68" s="96"/>
      <c r="B68" s="91"/>
      <c r="C68" s="88"/>
      <c r="D68" s="89"/>
    </row>
    <row r="69" spans="1:4">
      <c r="A69" s="97" t="s">
        <v>83</v>
      </c>
      <c r="B69" s="91"/>
      <c r="C69" s="88"/>
      <c r="D69" s="89"/>
    </row>
    <row r="70" spans="1:4" ht="41.25" customHeight="1">
      <c r="A70" s="120" t="s">
        <v>98</v>
      </c>
      <c r="B70" s="121"/>
      <c r="C70" s="88"/>
      <c r="D70" s="89"/>
    </row>
    <row r="71" spans="1:4">
      <c r="A71" s="92" t="s">
        <v>99</v>
      </c>
      <c r="B71" s="93" t="s">
        <v>100</v>
      </c>
      <c r="C71" s="88"/>
      <c r="D71" s="89"/>
    </row>
    <row r="72" spans="1:4">
      <c r="A72" s="115" t="s">
        <v>101</v>
      </c>
      <c r="B72" s="95">
        <v>3</v>
      </c>
      <c r="C72" s="88"/>
      <c r="D72" s="89"/>
    </row>
    <row r="73" spans="1:4">
      <c r="A73" s="115" t="s">
        <v>102</v>
      </c>
      <c r="B73" s="95">
        <v>2</v>
      </c>
      <c r="C73" s="88"/>
      <c r="D73" s="89"/>
    </row>
    <row r="74" spans="1:4">
      <c r="A74" s="115" t="s">
        <v>103</v>
      </c>
      <c r="B74" s="95">
        <v>1</v>
      </c>
      <c r="C74" s="88"/>
      <c r="D74" s="89"/>
    </row>
    <row r="75" spans="1:4">
      <c r="A75" s="115" t="s">
        <v>104</v>
      </c>
      <c r="B75" s="95">
        <v>0</v>
      </c>
      <c r="C75" s="88"/>
      <c r="D75" s="89"/>
    </row>
    <row r="76" spans="1:4">
      <c r="A76" s="116"/>
      <c r="B76" s="117"/>
      <c r="C76" s="88"/>
      <c r="D76" s="89"/>
    </row>
    <row r="77" spans="1:4">
      <c r="A77" s="92" t="s">
        <v>105</v>
      </c>
      <c r="B77" s="93" t="s">
        <v>100</v>
      </c>
      <c r="C77" s="88"/>
      <c r="D77" s="89"/>
    </row>
    <row r="78" spans="1:4">
      <c r="A78" s="115" t="s">
        <v>101</v>
      </c>
      <c r="B78" s="95">
        <v>3</v>
      </c>
      <c r="C78" s="88"/>
      <c r="D78" s="89"/>
    </row>
    <row r="79" spans="1:4">
      <c r="A79" s="115" t="s">
        <v>102</v>
      </c>
      <c r="B79" s="95">
        <v>2</v>
      </c>
      <c r="C79" s="88"/>
      <c r="D79" s="89"/>
    </row>
    <row r="80" spans="1:4">
      <c r="A80" s="115" t="s">
        <v>103</v>
      </c>
      <c r="B80" s="95">
        <v>1</v>
      </c>
      <c r="C80" s="88"/>
      <c r="D80" s="89"/>
    </row>
    <row r="81" spans="1:4">
      <c r="A81" s="115" t="s">
        <v>104</v>
      </c>
      <c r="B81" s="95">
        <v>0</v>
      </c>
      <c r="C81" s="88"/>
      <c r="D81" s="89"/>
    </row>
    <row r="82" spans="1:4">
      <c r="A82" s="118"/>
      <c r="B82" s="119"/>
      <c r="C82" s="88"/>
      <c r="D82" s="89"/>
    </row>
    <row r="83" spans="1:4">
      <c r="A83" s="92" t="s">
        <v>106</v>
      </c>
      <c r="B83" s="93" t="s">
        <v>100</v>
      </c>
      <c r="C83" s="88"/>
      <c r="D83" s="89"/>
    </row>
    <row r="84" spans="1:4">
      <c r="A84" s="115" t="s">
        <v>107</v>
      </c>
      <c r="B84" s="95">
        <v>3</v>
      </c>
      <c r="C84" s="88"/>
      <c r="D84" s="89"/>
    </row>
    <row r="85" spans="1:4">
      <c r="A85" s="94" t="s">
        <v>108</v>
      </c>
      <c r="B85" s="95">
        <v>2</v>
      </c>
      <c r="C85" s="88"/>
      <c r="D85" s="89"/>
    </row>
    <row r="86" spans="1:4">
      <c r="A86" s="94" t="s">
        <v>109</v>
      </c>
      <c r="B86" s="95">
        <v>1</v>
      </c>
      <c r="C86" s="88"/>
      <c r="D86" s="89"/>
    </row>
    <row r="87" spans="1:4">
      <c r="A87" s="94" t="s">
        <v>110</v>
      </c>
      <c r="B87" s="95">
        <v>0</v>
      </c>
      <c r="C87" s="88"/>
      <c r="D87" s="89"/>
    </row>
    <row r="88" spans="1:4">
      <c r="A88" s="116"/>
      <c r="B88" s="119"/>
      <c r="C88" s="88"/>
      <c r="D88" s="89"/>
    </row>
    <row r="89" spans="1:4">
      <c r="A89" s="92" t="s">
        <v>111</v>
      </c>
      <c r="B89" s="93" t="s">
        <v>100</v>
      </c>
      <c r="C89" s="88"/>
      <c r="D89" s="89"/>
    </row>
    <row r="90" spans="1:4">
      <c r="A90" s="115" t="s">
        <v>112</v>
      </c>
      <c r="B90" s="95">
        <v>3</v>
      </c>
      <c r="C90" s="88"/>
      <c r="D90" s="89"/>
    </row>
    <row r="91" spans="1:4">
      <c r="A91" s="94" t="s">
        <v>113</v>
      </c>
      <c r="B91" s="95">
        <v>2</v>
      </c>
      <c r="C91" s="88"/>
      <c r="D91" s="89"/>
    </row>
    <row r="92" spans="1:4">
      <c r="A92" s="115" t="s">
        <v>114</v>
      </c>
      <c r="B92" s="95">
        <v>1</v>
      </c>
      <c r="C92" s="88"/>
      <c r="D92" s="89"/>
    </row>
    <row r="93" spans="1:4">
      <c r="A93" s="115" t="s">
        <v>115</v>
      </c>
      <c r="B93" s="95">
        <v>0</v>
      </c>
      <c r="C93" s="88"/>
      <c r="D93" s="89"/>
    </row>
    <row r="94" spans="1:4">
      <c r="A94" s="116"/>
      <c r="B94" s="117"/>
      <c r="C94" s="88"/>
      <c r="D94" s="89"/>
    </row>
    <row r="95" spans="1:4">
      <c r="A95" s="92" t="s">
        <v>116</v>
      </c>
      <c r="B95" s="93" t="s">
        <v>97</v>
      </c>
      <c r="C95" s="88"/>
      <c r="D95" s="89"/>
    </row>
    <row r="96" spans="1:4">
      <c r="A96" s="115" t="s">
        <v>117</v>
      </c>
      <c r="B96" s="95">
        <v>3</v>
      </c>
      <c r="C96" s="88"/>
      <c r="D96" s="89"/>
    </row>
    <row r="97" spans="1:4">
      <c r="A97" s="115" t="s">
        <v>118</v>
      </c>
      <c r="B97" s="95">
        <v>2</v>
      </c>
      <c r="C97" s="88"/>
      <c r="D97" s="89"/>
    </row>
    <row r="98" spans="1:4">
      <c r="A98" s="115" t="s">
        <v>119</v>
      </c>
      <c r="B98" s="95">
        <v>1</v>
      </c>
      <c r="C98" s="88"/>
      <c r="D98" s="89"/>
    </row>
    <row r="99" spans="1:4">
      <c r="A99" s="115" t="s">
        <v>120</v>
      </c>
      <c r="B99" s="95">
        <v>0</v>
      </c>
      <c r="C99" s="88"/>
      <c r="D99" s="89"/>
    </row>
    <row r="100" spans="1:4">
      <c r="A100" s="96"/>
      <c r="B100" s="91"/>
      <c r="C100" s="88"/>
      <c r="D100" s="89"/>
    </row>
    <row r="101" spans="1:4">
      <c r="A101" s="90" t="s">
        <v>84</v>
      </c>
      <c r="B101" s="91"/>
      <c r="C101" s="88"/>
      <c r="D101" s="89"/>
    </row>
    <row r="102" spans="1:4">
      <c r="A102" s="92" t="s">
        <v>85</v>
      </c>
      <c r="B102" s="93" t="s">
        <v>97</v>
      </c>
      <c r="C102" s="88"/>
      <c r="D102" s="89"/>
    </row>
    <row r="103" spans="1:4">
      <c r="A103" s="94" t="s">
        <v>86</v>
      </c>
      <c r="B103" s="95">
        <v>3</v>
      </c>
      <c r="C103" s="88"/>
      <c r="D103" s="89"/>
    </row>
    <row r="104" spans="1:4">
      <c r="A104" s="94" t="s">
        <v>87</v>
      </c>
      <c r="B104" s="95">
        <v>2</v>
      </c>
      <c r="C104" s="88"/>
      <c r="D104" s="89"/>
    </row>
    <row r="105" spans="1:4">
      <c r="A105" s="94" t="s">
        <v>88</v>
      </c>
      <c r="B105" s="95">
        <v>1</v>
      </c>
      <c r="C105" s="88"/>
      <c r="D105" s="89"/>
    </row>
    <row r="106" spans="1:4" ht="16.5" thickBot="1">
      <c r="A106" s="98" t="s">
        <v>89</v>
      </c>
      <c r="B106" s="99">
        <v>0</v>
      </c>
      <c r="C106" s="100"/>
      <c r="D106" s="101"/>
    </row>
    <row r="107" spans="1:4">
      <c r="A107" s="102"/>
      <c r="B107" s="88"/>
      <c r="C107" s="88"/>
      <c r="D107" s="3"/>
    </row>
    <row r="108" spans="1:4" ht="19.5" thickBot="1">
      <c r="A108" s="49" t="s">
        <v>90</v>
      </c>
      <c r="B108" s="88"/>
      <c r="C108" s="88"/>
      <c r="D108" s="3"/>
    </row>
    <row r="109" spans="1:4" ht="16.5" thickBot="1">
      <c r="A109" s="103" t="s">
        <v>91</v>
      </c>
      <c r="B109" s="7" t="s">
        <v>92</v>
      </c>
      <c r="C109" s="7" t="s">
        <v>77</v>
      </c>
      <c r="D109" s="3"/>
    </row>
    <row r="110" spans="1:4">
      <c r="A110" s="104" t="s">
        <v>93</v>
      </c>
      <c r="B110" s="105"/>
      <c r="C110" s="106"/>
      <c r="D110" s="3"/>
    </row>
    <row r="111" spans="1:4">
      <c r="A111" s="107" t="s">
        <v>94</v>
      </c>
      <c r="B111" s="108"/>
      <c r="C111" s="108"/>
      <c r="D111" s="3"/>
    </row>
    <row r="112" spans="1:4" ht="16.5" thickBot="1">
      <c r="A112" s="109" t="s">
        <v>95</v>
      </c>
      <c r="B112" s="110"/>
      <c r="C112" s="110"/>
      <c r="D112" s="3"/>
    </row>
    <row r="113" spans="1:4" ht="17.25" thickTop="1" thickBot="1">
      <c r="A113" s="102"/>
      <c r="B113" s="111" t="s">
        <v>96</v>
      </c>
      <c r="C113" s="112">
        <f>SUM(C110:C112)</f>
        <v>0</v>
      </c>
      <c r="D113" s="3"/>
    </row>
    <row r="114" spans="1:4" ht="16.5" thickTop="1"/>
  </sheetData>
  <mergeCells count="1">
    <mergeCell ref="A70:B70"/>
  </mergeCells>
  <hyperlinks>
    <hyperlink ref="A69" r:id="rId1" xr:uid="{2DBBC72D-1E93-4B7E-B7C1-C4256A10C6DA}"/>
    <hyperlink ref="A56" r:id="rId2" xr:uid="{9B5DCAD4-D590-45F4-B1C1-2C27B04E910D}"/>
  </hyperlinks>
  <pageMargins left="0.25" right="0.25" top="0.75" bottom="0.75" header="0.3" footer="0.3"/>
  <pageSetup scale="75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D6532429-1E11-4B42-A9FB-8B2B41BD3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2026-01-12T15:46:43Z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