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"/>
    </mc:Choice>
  </mc:AlternateContent>
  <xr:revisionPtr revIDLastSave="0" documentId="13_ncr:1_{E9D20785-0110-4BFF-B487-3F418A84B19D}" xr6:coauthVersionLast="47" xr6:coauthVersionMax="47" xr10:uidLastSave="{00000000-0000-0000-0000-000000000000}"/>
  <bookViews>
    <workbookView xWindow="21690" yWindow="300" windowWidth="19410" windowHeight="13065" xr2:uid="{00000000-000D-0000-FFFF-FFFF00000000}"/>
  </bookViews>
  <sheets>
    <sheet name="General Science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1" l="1"/>
  <c r="E30" i="1" l="1"/>
  <c r="F30" i="1" s="1"/>
  <c r="E29" i="1"/>
  <c r="F29" i="1" s="1"/>
  <c r="E28" i="1"/>
  <c r="F28" i="1" s="1"/>
  <c r="E46" i="1"/>
  <c r="F46" i="1" s="1"/>
  <c r="E49" i="1" l="1"/>
  <c r="F49" i="1" s="1"/>
  <c r="E48" i="1"/>
  <c r="F48" i="1" s="1"/>
  <c r="E47" i="1"/>
  <c r="F47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5" i="1" l="1"/>
  <c r="E34" i="1"/>
  <c r="E33" i="1"/>
  <c r="E32" i="1"/>
  <c r="E31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18" i="1" l="1"/>
  <c r="F19" i="1"/>
  <c r="F20" i="1"/>
  <c r="F35" i="1"/>
  <c r="F26" i="1"/>
  <c r="F25" i="1"/>
  <c r="F15" i="1"/>
  <c r="F16" i="1"/>
  <c r="F17" i="1"/>
  <c r="F21" i="1"/>
  <c r="F22" i="1"/>
  <c r="F23" i="1"/>
  <c r="F24" i="1"/>
  <c r="F27" i="1"/>
  <c r="F31" i="1"/>
  <c r="F32" i="1"/>
  <c r="F33" i="1"/>
  <c r="F34" i="1"/>
  <c r="F36" i="1" l="1"/>
  <c r="F50" i="1" s="1"/>
  <c r="B36" i="1"/>
  <c r="B50" i="1" s="1"/>
  <c r="B37" i="1" l="1"/>
  <c r="B51" i="1"/>
</calcChain>
</file>

<file path=xl/sharedStrings.xml><?xml version="1.0" encoding="utf-8"?>
<sst xmlns="http://schemas.openxmlformats.org/spreadsheetml/2006/main" count="108" uniqueCount="101">
  <si>
    <t>GPA Calculator and Curriculum Form</t>
  </si>
  <si>
    <t>A</t>
  </si>
  <si>
    <t>General Science Broadfield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</si>
  <si>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</si>
  <si>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</si>
  <si>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</si>
  <si>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</si>
  <si>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</si>
  <si>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</si>
  <si>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</si>
  <si>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</si>
  <si>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</si>
  <si>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</si>
  <si>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</si>
  <si>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</si>
  <si>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</si>
  <si>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</si>
  <si>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</si>
  <si>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</si>
  <si>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</si>
  <si>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</si>
  <si>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</si>
  <si>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</si>
  <si>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</si>
  <si>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</si>
  <si>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</si>
  <si>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</si>
  <si>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</si>
  <si>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</si>
  <si>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</si>
  <si>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</si>
  <si>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BIOB 170IN - Principles of Biological Diversity</t>
  </si>
  <si>
    <t>BIOB 160  - Principles of Living Systems</t>
  </si>
  <si>
    <t>BIOB 375 - Genetics</t>
  </si>
  <si>
    <t>BIOB 420 - Evolution</t>
  </si>
  <si>
    <t>BIOE 370 - General Ecology</t>
  </si>
  <si>
    <t>BIOO 412 or BIOO 433 - Animal/Plant Physiology</t>
  </si>
  <si>
    <t>BIOM 103 or BIOM 360 - Microbiology</t>
  </si>
  <si>
    <t>ERTH 101IN - Earth System Sciences</t>
  </si>
  <si>
    <t>GEO 211 or ERTH 303 - Earth History and Evolution/Weather &amp; Climate</t>
  </si>
  <si>
    <t>ERTH 212RN, ERTH 303, GEO 103CS, GEO 211, or GEO 315 - Earth Science Elective</t>
  </si>
  <si>
    <t>CHMY 141 - College Chemistry I</t>
  </si>
  <si>
    <t>CHMY 142 - College Chemistry I Lab</t>
  </si>
  <si>
    <t>CHMY 143 - College Chemistry II</t>
  </si>
  <si>
    <t>CHMY 144 - College Chemistry II Lab</t>
  </si>
  <si>
    <t>CHMY 211 - Elements of Organic Chemistry</t>
  </si>
  <si>
    <t>CHMY 212 - Elements of Organic Chemistry Lab</t>
  </si>
  <si>
    <t>PHSX 205 - College Physics I</t>
  </si>
  <si>
    <t>PHSX 207 - College Physics II</t>
  </si>
  <si>
    <t xml:space="preserve">ASTR 371 - Solar System Astronomy  </t>
  </si>
  <si>
    <t>HSTA 412IH, HSTA 470, HSTR 205CS, HSTR 207CS, HSTR 208RH, HSTR 282CS, HSTR 417, HSTR 419, HSTR 484, or RLST 217IH - History of Science</t>
  </si>
  <si>
    <t>M 161Q  - Survey of Calculus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</si>
  <si>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</si>
  <si>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</si>
  <si>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</si>
  <si>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</si>
  <si>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</si>
  <si>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</si>
  <si>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</si>
  <si>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</si>
  <si>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</si>
  <si>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403 - Methods: 5-12 Science</t>
  </si>
  <si>
    <t>EDP 304 - Practicum</t>
  </si>
  <si>
    <t>EDP 305 - Practicum Lab</t>
  </si>
  <si>
    <t>EDSP 306 - Exceptional Learners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</si>
  <si>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</si>
  <si>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</si>
  <si>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</si>
  <si>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</si>
  <si>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</si>
  <si>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</si>
  <si>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</si>
  <si>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</si>
  <si>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</si>
  <si>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</si>
  <si>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</si>
  <si>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</si>
  <si>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</si>
  <si>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</si>
  <si>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</si>
  <si>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</si>
  <si>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General Science (Exam 5435)</t>
  </si>
  <si>
    <t>Score</t>
  </si>
  <si>
    <t>152-200</t>
  </si>
  <si>
    <t>137-151</t>
  </si>
  <si>
    <t>122-136</t>
  </si>
  <si>
    <t>Less than 122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</si>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</sst>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8" fillId="0" borderId="0" xfId="0" applyFont="1"/>
    <xf numFmtId="0" fontId="0" fillId="0" borderId="16" xfId="0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3" fillId="0" borderId="0" xfId="0" applyFont="1"/>
    <xf numFmtId="0" fontId="7" fillId="0" borderId="5" xfId="0" applyFont="1" applyBorder="1" applyAlignment="1">
      <alignment vertical="center" wrapText="1"/>
    </xf>
    <xf numFmtId="0" fontId="8" fillId="0" borderId="6" xfId="0" applyFont="1" applyBorder="1"/>
    <xf numFmtId="0" fontId="7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6" xfId="0" applyFont="1" applyBorder="1"/>
    <xf numFmtId="0" fontId="4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49" fontId="0" fillId="0" borderId="0" xfId="0" applyNumberFormat="1"/>
    <xf numFmtId="0" fontId="4" fillId="0" borderId="0" xfId="0" applyFont="1"/>
    <xf numFmtId="49" fontId="0" fillId="0" borderId="6" xfId="0" applyNumberForma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5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3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7" fillId="0" borderId="2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2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9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2" fillId="0" borderId="14" xfId="1" applyBorder="1" applyAlignment="1">
      <alignment horizontal="left" vertical="center"/>
    </xf>
    <xf numFmtId="0" fontId="13" fillId="0" borderId="11" xfId="0" applyFont="1" applyBorder="1"/>
    <xf numFmtId="0" fontId="13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left" vertical="center"/>
    </xf>
    <xf numFmtId="0" fontId="13" fillId="0" borderId="0" xfId="0" applyFont="1"/>
    <xf numFmtId="0" fontId="13" fillId="0" borderId="18" xfId="0" applyFont="1" applyBorder="1" applyAlignment="1">
      <alignment horizontal="center"/>
    </xf>
    <xf numFmtId="0" fontId="8" fillId="0" borderId="36" xfId="0" applyFont="1" applyBorder="1"/>
    <xf numFmtId="0" fontId="7" fillId="0" borderId="0" xfId="0" applyFont="1"/>
    <xf numFmtId="0" fontId="8" fillId="0" borderId="32" xfId="0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0" fontId="7" fillId="0" borderId="32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7" fillId="0" borderId="36" xfId="0" applyFont="1" applyBorder="1" applyAlignment="1">
      <alignment wrapText="1"/>
    </xf>
    <xf numFmtId="0" fontId="14" fillId="0" borderId="36" xfId="1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7" fillId="0" borderId="16" xfId="0" applyFont="1" applyBorder="1"/>
    <xf numFmtId="0" fontId="7" fillId="0" borderId="34" xfId="0" applyFont="1" applyBorder="1" applyAlignment="1">
      <alignment horizontal="center" wrapText="1"/>
    </xf>
    <xf numFmtId="0" fontId="7" fillId="0" borderId="37" xfId="0" applyFont="1" applyBorder="1" applyAlignment="1">
      <alignment horizontal="center"/>
    </xf>
    <xf numFmtId="0" fontId="13" fillId="0" borderId="6" xfId="0" applyFont="1" applyBorder="1"/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13" fillId="0" borderId="38" xfId="0" applyFont="1" applyBorder="1" applyAlignment="1">
      <alignment horizontal="center" wrapText="1"/>
    </xf>
    <xf numFmtId="0" fontId="13" fillId="0" borderId="39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13" fillId="0" borderId="41" xfId="0" applyFont="1" applyBorder="1" applyAlignment="1">
      <alignment horizontal="center"/>
    </xf>
    <xf numFmtId="0" fontId="13" fillId="0" borderId="42" xfId="0" applyFont="1" applyBorder="1" applyAlignment="1">
      <alignment horizontal="center" wrapText="1"/>
    </xf>
    <xf numFmtId="0" fontId="13" fillId="0" borderId="4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tabSelected="1" zoomScale="85" zoomScaleNormal="85" zoomScalePageLayoutView="85" workbookViewId="0"/>
  </sheetViews>
  <sheetFormatPr defaultColWidth="8.85546875" defaultRowHeight="15.75"/>
  <cols>
    <col min="1" max="1" width="54.28515625" style="2" customWidth="1"/>
    <col min="2" max="2" width="54.28515625" style="1" customWidth="1"/>
    <col min="3" max="4" width="12.28515625" style="1" customWidth="1"/>
    <col min="5" max="5" width="15.28515625" style="1" hidden="1" customWidth="1"/>
    <col min="6" max="6" width="12.140625" style="10" hidden="1" customWidth="1"/>
    <col min="7" max="7" width="12.140625" style="1" customWidth="1"/>
  </cols>
  <sheetData>
    <row r="1" spans="1:7" ht="26.25">
      <c r="A1" s="55" t="s">
        <v>0</v>
      </c>
      <c r="B1" s="21"/>
      <c r="C1" s="21"/>
      <c r="D1" s="21"/>
      <c r="E1" s="18" t="s">
        <v>1</v>
      </c>
      <c r="F1" s="18">
        <v>4</v>
      </c>
      <c r="G1" s="21"/>
    </row>
    <row r="2" spans="1:7" ht="26.25">
      <c r="A2" s="21" t="s">
        <v>2</v>
      </c>
      <c r="B2" s="21"/>
      <c r="C2" s="21"/>
      <c r="D2" s="21"/>
      <c r="E2" s="18" t="s">
        <v>3</v>
      </c>
      <c r="F2" s="18">
        <v>3.7</v>
      </c>
      <c r="G2" s="21"/>
    </row>
    <row r="3" spans="1:7" ht="16.5" thickBot="1">
      <c r="A3" s="26" t="s">
        <v>100</v>
      </c>
      <c r="B3" s="23"/>
      <c r="C3" s="26" t="s">
        <v>4</v>
      </c>
      <c r="D3" s="27"/>
      <c r="E3" s="18" t="s">
        <v>5</v>
      </c>
      <c r="F3" s="18">
        <v>3</v>
      </c>
      <c r="G3"/>
    </row>
    <row r="4" spans="1:7">
      <c r="A4" s="28" t="s">
        <v>6</v>
      </c>
      <c r="D4" s="10"/>
      <c r="E4" s="18" t="s">
        <v>7</v>
      </c>
      <c r="F4" s="18">
        <v>2.7</v>
      </c>
      <c r="G4"/>
    </row>
    <row r="5" spans="1:7">
      <c r="A5" s="28" t="s">
        <v>8</v>
      </c>
      <c r="C5" s="29"/>
      <c r="D5" s="29"/>
      <c r="E5" s="18" t="s">
        <v>9</v>
      </c>
      <c r="F5" s="18">
        <v>3.3</v>
      </c>
      <c r="G5"/>
    </row>
    <row r="6" spans="1:7">
      <c r="A6" s="28" t="s">
        <v>10</v>
      </c>
      <c r="C6" s="29"/>
      <c r="D6" s="29"/>
      <c r="E6" s="18" t="s">
        <v>11</v>
      </c>
      <c r="F6" s="18">
        <v>2</v>
      </c>
      <c r="G6"/>
    </row>
    <row r="7" spans="1:7">
      <c r="A7" s="30" t="s">
        <v>12</v>
      </c>
      <c r="B7" s="31"/>
      <c r="D7" s="31"/>
      <c r="E7" s="18" t="s">
        <v>13</v>
      </c>
      <c r="F7" s="18">
        <v>1.7</v>
      </c>
      <c r="G7"/>
    </row>
    <row r="8" spans="1:7">
      <c r="A8" s="30" t="s">
        <v>14</v>
      </c>
      <c r="B8" s="31"/>
      <c r="C8" s="32"/>
      <c r="D8" s="31"/>
      <c r="E8" s="18" t="s">
        <v>15</v>
      </c>
      <c r="F8" s="18">
        <v>2.2999999999999998</v>
      </c>
      <c r="G8"/>
    </row>
    <row r="9" spans="1:7">
      <c r="A9" s="30" t="s">
        <v>16</v>
      </c>
      <c r="B9" s="31"/>
      <c r="C9" s="32"/>
      <c r="D9" s="31"/>
      <c r="E9" s="18" t="s">
        <v>17</v>
      </c>
      <c r="F9" s="18">
        <v>1</v>
      </c>
      <c r="G9"/>
    </row>
    <row r="10" spans="1:7">
      <c r="A10" s="30" t="s">
        <v>18</v>
      </c>
      <c r="B10" s="31"/>
      <c r="C10" s="32"/>
      <c r="D10" s="31"/>
      <c r="E10" s="18" t="s">
        <v>19</v>
      </c>
      <c r="F10" s="18">
        <v>0.7</v>
      </c>
      <c r="G10"/>
    </row>
    <row r="11" spans="1:7">
      <c r="A11" s="30" t="s">
        <v>20</v>
      </c>
      <c r="B11" s="31"/>
      <c r="C11" s="32"/>
      <c r="D11" s="31"/>
      <c r="E11" s="18" t="s">
        <v>21</v>
      </c>
      <c r="F11" s="18">
        <v>1.3</v>
      </c>
      <c r="G11"/>
    </row>
    <row r="12" spans="1:7" ht="16.5" thickBot="1">
      <c r="A12" s="26" t="s">
        <v>22</v>
      </c>
      <c r="B12" s="33"/>
      <c r="C12" s="27"/>
      <c r="D12" s="33"/>
      <c r="E12" s="18" t="s">
        <v>23</v>
      </c>
      <c r="F12" s="18">
        <v>0</v>
      </c>
      <c r="G12"/>
    </row>
    <row r="13" spans="1:7" ht="33.75" customHeight="1" thickBot="1">
      <c r="A13" s="34" t="s">
        <v>24</v>
      </c>
      <c r="B13" s="35"/>
      <c r="C13" s="35"/>
      <c r="D13" s="35"/>
      <c r="E13" s="17"/>
      <c r="F13"/>
      <c r="G13"/>
    </row>
    <row r="14" spans="1:7" ht="18" customHeight="1" thickBot="1">
      <c r="A14" s="3" t="s">
        <v>25</v>
      </c>
      <c r="B14" s="19" t="s">
        <v>26</v>
      </c>
      <c r="C14" s="56" t="s">
        <v>27</v>
      </c>
      <c r="D14" s="56" t="s">
        <v>28</v>
      </c>
      <c r="E14" s="7" t="s">
        <v>29</v>
      </c>
      <c r="F14" s="7" t="s">
        <v>30</v>
      </c>
      <c r="G14"/>
    </row>
    <row r="15" spans="1:7" ht="15" customHeight="1">
      <c r="A15" s="58" t="s">
        <v>31</v>
      </c>
      <c r="B15" s="57"/>
      <c r="C15" s="11"/>
      <c r="D15" s="9"/>
      <c r="E15">
        <f t="shared" ref="E15:E35" si="0">IF(OR(LEN(TRIM(D15))&lt;1,LEN(TRIM(D15))&gt;2),0,LOOKUP(TRIM(D15),$E$1:$F$12))</f>
        <v>0</v>
      </c>
      <c r="F15" s="8">
        <f>C15*E15</f>
        <v>0</v>
      </c>
      <c r="G15" s="4"/>
    </row>
    <row r="16" spans="1:7" ht="15" customHeight="1">
      <c r="A16" s="38" t="s">
        <v>32</v>
      </c>
      <c r="B16" s="57"/>
      <c r="C16" s="11"/>
      <c r="D16" s="49"/>
      <c r="E16">
        <f t="shared" si="0"/>
        <v>0</v>
      </c>
      <c r="F16" s="8">
        <f t="shared" ref="F16:F35" si="1">C16*E16</f>
        <v>0</v>
      </c>
      <c r="G16" s="4"/>
    </row>
    <row r="17" spans="1:7" ht="15" customHeight="1">
      <c r="A17" s="38" t="s">
        <v>33</v>
      </c>
      <c r="B17" s="57"/>
      <c r="C17" s="11"/>
      <c r="D17" s="49"/>
      <c r="E17">
        <f t="shared" si="0"/>
        <v>0</v>
      </c>
      <c r="F17" s="8">
        <f t="shared" si="1"/>
        <v>0</v>
      </c>
      <c r="G17" s="4"/>
    </row>
    <row r="18" spans="1:7" ht="15" customHeight="1">
      <c r="A18" s="38" t="s">
        <v>34</v>
      </c>
      <c r="B18" s="57"/>
      <c r="C18" s="11"/>
      <c r="D18" s="49"/>
      <c r="E18">
        <f t="shared" si="0"/>
        <v>0</v>
      </c>
      <c r="F18" s="8">
        <f t="shared" si="1"/>
        <v>0</v>
      </c>
      <c r="G18" s="4"/>
    </row>
    <row r="19" spans="1:7" ht="15" customHeight="1">
      <c r="A19" s="38" t="s">
        <v>35</v>
      </c>
      <c r="B19" s="57"/>
      <c r="C19" s="11"/>
      <c r="D19" s="49"/>
      <c r="E19">
        <f t="shared" si="0"/>
        <v>0</v>
      </c>
      <c r="F19" s="8">
        <f t="shared" si="1"/>
        <v>0</v>
      </c>
      <c r="G19" s="4"/>
    </row>
    <row r="20" spans="1:7" ht="15" customHeight="1">
      <c r="A20" s="38" t="s">
        <v>36</v>
      </c>
      <c r="B20" s="57"/>
      <c r="C20" s="11"/>
      <c r="D20" s="49"/>
      <c r="E20">
        <f t="shared" si="0"/>
        <v>0</v>
      </c>
      <c r="F20" s="8">
        <f t="shared" si="1"/>
        <v>0</v>
      </c>
      <c r="G20" s="4"/>
    </row>
    <row r="21" spans="1:7" ht="15" customHeight="1" thickBot="1">
      <c r="A21" s="59" t="s">
        <v>37</v>
      </c>
      <c r="B21" s="20"/>
      <c r="C21" s="12"/>
      <c r="D21" s="50"/>
      <c r="E21">
        <f t="shared" si="0"/>
        <v>0</v>
      </c>
      <c r="F21" s="8">
        <f t="shared" si="1"/>
        <v>0</v>
      </c>
      <c r="G21" s="4"/>
    </row>
    <row r="22" spans="1:7" ht="15" customHeight="1">
      <c r="A22" s="38" t="s">
        <v>38</v>
      </c>
      <c r="B22" s="57"/>
      <c r="C22" s="11"/>
      <c r="D22" s="51"/>
      <c r="E22">
        <f t="shared" si="0"/>
        <v>0</v>
      </c>
      <c r="F22" s="8">
        <f t="shared" si="1"/>
        <v>0</v>
      </c>
      <c r="G22" s="4"/>
    </row>
    <row r="23" spans="1:7" ht="25.5">
      <c r="A23" s="62" t="s">
        <v>39</v>
      </c>
      <c r="B23" s="62"/>
      <c r="C23" s="11"/>
      <c r="D23" s="49"/>
      <c r="E23">
        <f t="shared" si="0"/>
        <v>0</v>
      </c>
      <c r="F23" s="8">
        <f t="shared" si="1"/>
        <v>0</v>
      </c>
      <c r="G23" s="4"/>
    </row>
    <row r="24" spans="1:7" ht="26.25" thickBot="1">
      <c r="A24" s="63" t="s">
        <v>40</v>
      </c>
      <c r="B24" s="20"/>
      <c r="C24" s="12"/>
      <c r="D24" s="50"/>
      <c r="E24">
        <f t="shared" si="0"/>
        <v>0</v>
      </c>
      <c r="F24" s="8">
        <f t="shared" si="1"/>
        <v>0</v>
      </c>
      <c r="G24" s="4"/>
    </row>
    <row r="25" spans="1:7" ht="15" customHeight="1">
      <c r="A25" s="38" t="s">
        <v>41</v>
      </c>
      <c r="B25" s="39"/>
      <c r="C25" s="11"/>
      <c r="D25" s="68"/>
      <c r="E25">
        <f t="shared" si="0"/>
        <v>0</v>
      </c>
      <c r="F25" s="8">
        <f t="shared" si="1"/>
        <v>0</v>
      </c>
      <c r="G25" s="4"/>
    </row>
    <row r="26" spans="1:7" ht="15" customHeight="1">
      <c r="A26" s="38" t="s">
        <v>42</v>
      </c>
      <c r="B26" s="39"/>
      <c r="C26" s="11"/>
      <c r="D26" s="69"/>
      <c r="E26">
        <f t="shared" si="0"/>
        <v>0</v>
      </c>
      <c r="F26" s="8">
        <f t="shared" si="1"/>
        <v>0</v>
      </c>
      <c r="G26" s="4"/>
    </row>
    <row r="27" spans="1:7" ht="15" customHeight="1">
      <c r="A27" s="70" t="s">
        <v>43</v>
      </c>
      <c r="B27" s="71"/>
      <c r="C27" s="72"/>
      <c r="D27" s="73"/>
      <c r="E27">
        <f t="shared" si="0"/>
        <v>0</v>
      </c>
      <c r="F27" s="8">
        <f t="shared" si="1"/>
        <v>0</v>
      </c>
      <c r="G27" s="4"/>
    </row>
    <row r="28" spans="1:7" ht="15" customHeight="1">
      <c r="A28" s="38" t="s">
        <v>44</v>
      </c>
      <c r="B28" s="39"/>
      <c r="C28" s="11"/>
      <c r="D28" s="68"/>
      <c r="E28">
        <f t="shared" ref="E28:E30" si="2">IF(OR(LEN(TRIM(D28))&lt;1,LEN(TRIM(D28))&gt;2),0,LOOKUP(TRIM(D28),$E$1:$F$12))</f>
        <v>0</v>
      </c>
      <c r="F28" s="8">
        <f t="shared" ref="F28:F30" si="3">C28*E28</f>
        <v>0</v>
      </c>
      <c r="G28" s="4"/>
    </row>
    <row r="29" spans="1:7" ht="15" customHeight="1">
      <c r="A29" s="38" t="s">
        <v>45</v>
      </c>
      <c r="B29" s="39"/>
      <c r="C29" s="11"/>
      <c r="D29" s="69"/>
      <c r="E29">
        <f t="shared" si="2"/>
        <v>0</v>
      </c>
      <c r="F29" s="8">
        <f t="shared" si="3"/>
        <v>0</v>
      </c>
      <c r="G29" s="4"/>
    </row>
    <row r="30" spans="1:7" ht="15" customHeight="1" thickBot="1">
      <c r="A30" s="59" t="s">
        <v>46</v>
      </c>
      <c r="B30" s="74"/>
      <c r="C30" s="75"/>
      <c r="D30" s="76"/>
      <c r="E30">
        <f t="shared" si="2"/>
        <v>0</v>
      </c>
      <c r="F30" s="8">
        <f t="shared" si="3"/>
        <v>0</v>
      </c>
      <c r="G30" s="4"/>
    </row>
    <row r="31" spans="1:7" ht="15" customHeight="1">
      <c r="A31" s="38" t="s">
        <v>47</v>
      </c>
      <c r="B31" s="57"/>
      <c r="C31" s="15"/>
      <c r="D31" s="51"/>
      <c r="E31">
        <f t="shared" si="0"/>
        <v>0</v>
      </c>
      <c r="F31" s="8">
        <f t="shared" si="1"/>
        <v>0</v>
      </c>
      <c r="G31" s="4"/>
    </row>
    <row r="32" spans="1:7" ht="15" customHeight="1">
      <c r="A32" s="38" t="s">
        <v>48</v>
      </c>
      <c r="B32" s="57"/>
      <c r="C32" s="11"/>
      <c r="D32" s="49"/>
      <c r="E32">
        <f t="shared" si="0"/>
        <v>0</v>
      </c>
      <c r="F32" s="8">
        <f t="shared" si="1"/>
        <v>0</v>
      </c>
      <c r="G32" s="4"/>
    </row>
    <row r="33" spans="1:7" ht="15" customHeight="1" thickBot="1">
      <c r="A33" s="59" t="s">
        <v>49</v>
      </c>
      <c r="B33" s="20"/>
      <c r="C33" s="12"/>
      <c r="D33" s="50"/>
      <c r="E33">
        <f t="shared" si="0"/>
        <v>0</v>
      </c>
      <c r="F33" s="8">
        <f t="shared" si="1"/>
        <v>0</v>
      </c>
      <c r="G33" s="4"/>
    </row>
    <row r="34" spans="1:7" ht="39" thickBot="1">
      <c r="A34" s="60" t="s">
        <v>50</v>
      </c>
      <c r="B34" s="22"/>
      <c r="C34" s="14"/>
      <c r="D34" s="51"/>
      <c r="E34">
        <f t="shared" si="0"/>
        <v>0</v>
      </c>
      <c r="F34" s="8">
        <f t="shared" si="1"/>
        <v>0</v>
      </c>
      <c r="G34" s="4"/>
    </row>
    <row r="35" spans="1:7" ht="15" customHeight="1" thickBot="1">
      <c r="A35" s="61" t="s">
        <v>51</v>
      </c>
      <c r="B35" s="24"/>
      <c r="C35" s="13"/>
      <c r="D35" s="52"/>
      <c r="E35">
        <f t="shared" si="0"/>
        <v>0</v>
      </c>
      <c r="F35" s="8">
        <f t="shared" si="1"/>
        <v>0</v>
      </c>
      <c r="G35" s="4"/>
    </row>
    <row r="36" spans="1:7" ht="17.25" thickTop="1" thickBot="1">
      <c r="A36" s="44" t="s">
        <v>52</v>
      </c>
      <c r="B36" s="25">
        <f>SUM(C15:C35)</f>
        <v>0</v>
      </c>
      <c r="C36" s="16"/>
      <c r="D36" s="53"/>
      <c r="F36" s="8">
        <f>SUM(F15:F35)</f>
        <v>0</v>
      </c>
    </row>
    <row r="37" spans="1:7" ht="17.25" thickTop="1" thickBot="1">
      <c r="A37" s="47" t="s">
        <v>53</v>
      </c>
      <c r="B37" s="67" t="str">
        <f>IF(B36=0,"",F36/B36)</f>
        <v/>
      </c>
      <c r="C37" s="5"/>
      <c r="D37" s="53"/>
      <c r="F37" s="6"/>
      <c r="G37"/>
    </row>
    <row r="38" spans="1:7" s="37" customFormat="1" ht="31.5" customHeight="1" thickTop="1" thickBot="1">
      <c r="A38" s="34" t="s">
        <v>54</v>
      </c>
      <c r="B38" s="34"/>
      <c r="C38" s="34"/>
      <c r="D38" s="34"/>
      <c r="E38" s="36"/>
    </row>
    <row r="39" spans="1:7" ht="16.5" thickBot="1">
      <c r="A39" s="3" t="s">
        <v>25</v>
      </c>
      <c r="B39" s="19" t="s">
        <v>26</v>
      </c>
      <c r="C39" s="3" t="s">
        <v>27</v>
      </c>
      <c r="D39" s="3" t="s">
        <v>28</v>
      </c>
      <c r="E39"/>
      <c r="F39"/>
      <c r="G39"/>
    </row>
    <row r="40" spans="1:7" ht="15">
      <c r="A40" s="38" t="s">
        <v>55</v>
      </c>
      <c r="B40" s="39"/>
      <c r="C40" s="11"/>
      <c r="D40" s="49"/>
      <c r="E40">
        <f t="shared" ref="E40:E49" si="4">IF(OR(LEN(TRIM(D40))&lt;1,LEN(TRIM(D40))&gt;2),0,LOOKUP(TRIM(D40),$E$1:$F$12))</f>
        <v>0</v>
      </c>
      <c r="F40" s="8">
        <f t="shared" ref="F40:F49" si="5">C40*E40</f>
        <v>0</v>
      </c>
      <c r="G40"/>
    </row>
    <row r="41" spans="1:7" ht="15">
      <c r="A41" s="38" t="s">
        <v>56</v>
      </c>
      <c r="B41" s="39"/>
      <c r="C41" s="11"/>
      <c r="D41" s="49"/>
      <c r="E41">
        <f t="shared" si="4"/>
        <v>0</v>
      </c>
      <c r="F41" s="8">
        <f t="shared" si="5"/>
        <v>0</v>
      </c>
      <c r="G41"/>
    </row>
    <row r="42" spans="1:7" ht="15">
      <c r="A42" s="38" t="s">
        <v>57</v>
      </c>
      <c r="B42" s="39"/>
      <c r="C42" s="11"/>
      <c r="D42" s="49"/>
      <c r="E42">
        <f t="shared" si="4"/>
        <v>0</v>
      </c>
      <c r="F42" s="8">
        <f t="shared" si="5"/>
        <v>0</v>
      </c>
      <c r="G42"/>
    </row>
    <row r="43" spans="1:7" ht="15">
      <c r="A43" s="38" t="s">
        <v>58</v>
      </c>
      <c r="B43" s="39"/>
      <c r="C43" s="11"/>
      <c r="D43" s="49"/>
      <c r="E43">
        <f t="shared" si="4"/>
        <v>0</v>
      </c>
      <c r="F43" s="8">
        <f t="shared" si="5"/>
        <v>0</v>
      </c>
      <c r="G43"/>
    </row>
    <row r="44" spans="1:7" ht="15">
      <c r="A44" s="38" t="s">
        <v>59</v>
      </c>
      <c r="B44" s="39"/>
      <c r="C44" s="11"/>
      <c r="D44" s="49"/>
      <c r="E44">
        <f t="shared" si="4"/>
        <v>0</v>
      </c>
      <c r="F44" s="8">
        <f t="shared" si="5"/>
        <v>0</v>
      </c>
      <c r="G44"/>
    </row>
    <row r="45" spans="1:7" thickBot="1">
      <c r="A45" s="64" t="s">
        <v>60</v>
      </c>
      <c r="B45" s="64"/>
      <c r="C45" s="13"/>
      <c r="D45" s="54"/>
      <c r="E45">
        <f t="shared" si="4"/>
        <v>0</v>
      </c>
      <c r="F45" s="8">
        <f t="shared" si="5"/>
        <v>0</v>
      </c>
      <c r="G45"/>
    </row>
    <row r="46" spans="1:7" thickBot="1">
      <c r="A46" s="65" t="s">
        <v>61</v>
      </c>
      <c r="B46" s="66"/>
      <c r="C46" s="43"/>
      <c r="D46" s="52"/>
      <c r="E46">
        <f t="shared" ref="E46" si="6">IF(OR(LEN(TRIM(D46))&lt;1,LEN(TRIM(D46))&gt;2),0,LOOKUP(TRIM(D46),$E$1:$F$12))</f>
        <v>0</v>
      </c>
      <c r="F46" s="8">
        <f t="shared" ref="F46" si="7">C46*E46</f>
        <v>0</v>
      </c>
      <c r="G46"/>
    </row>
    <row r="47" spans="1:7" ht="15">
      <c r="A47" s="38" t="s">
        <v>62</v>
      </c>
      <c r="B47" s="38"/>
      <c r="C47" s="11"/>
      <c r="D47" s="51"/>
      <c r="E47">
        <f t="shared" si="4"/>
        <v>0</v>
      </c>
      <c r="F47" s="8">
        <f t="shared" si="5"/>
        <v>0</v>
      </c>
      <c r="G47"/>
    </row>
    <row r="48" spans="1:7" thickBot="1">
      <c r="A48" s="38" t="s">
        <v>63</v>
      </c>
      <c r="B48" s="40"/>
      <c r="C48" s="13"/>
      <c r="D48" s="54"/>
      <c r="E48">
        <f t="shared" si="4"/>
        <v>0</v>
      </c>
      <c r="F48" s="8">
        <f t="shared" si="5"/>
        <v>0</v>
      </c>
      <c r="G48"/>
    </row>
    <row r="49" spans="1:7" thickBot="1">
      <c r="A49" s="41" t="s">
        <v>64</v>
      </c>
      <c r="B49" s="42"/>
      <c r="C49" s="43"/>
      <c r="D49" s="52"/>
      <c r="E49">
        <f t="shared" si="4"/>
        <v>0</v>
      </c>
      <c r="F49" s="8">
        <f t="shared" si="5"/>
        <v>0</v>
      </c>
      <c r="G49"/>
    </row>
    <row r="50" spans="1:7" ht="17.25" thickTop="1" thickBot="1">
      <c r="A50" s="44" t="s">
        <v>65</v>
      </c>
      <c r="B50" s="45">
        <f>B36+SUM(C40:C49)</f>
        <v>0</v>
      </c>
      <c r="C50" s="46"/>
      <c r="D50" s="6"/>
      <c r="E50"/>
      <c r="F50" s="8">
        <f>F36+SUM(F40:F49)</f>
        <v>0</v>
      </c>
      <c r="G50"/>
    </row>
    <row r="51" spans="1:7" ht="17.25" thickTop="1" thickBot="1">
      <c r="A51" s="47" t="s">
        <v>66</v>
      </c>
      <c r="B51" s="48" t="str">
        <f>IF(B50=0," ",F50/B50)</f>
        <v xml:space="preserve"> </v>
      </c>
      <c r="D51" s="6"/>
      <c r="E51"/>
      <c r="F51"/>
      <c r="G51"/>
    </row>
    <row r="52" spans="1:7" ht="16.5" thickTop="1">
      <c r="A52" s="110"/>
      <c r="B52" s="111"/>
      <c r="D52" s="6"/>
      <c r="E52"/>
      <c r="F52"/>
      <c r="G52"/>
    </row>
    <row r="53" spans="1:7" ht="27" thickBot="1">
      <c r="A53" s="55" t="s">
        <v>67</v>
      </c>
      <c r="B53" s="35"/>
      <c r="C53" s="35"/>
      <c r="D53" s="35"/>
    </row>
    <row r="54" spans="1:7">
      <c r="A54" s="77" t="s">
        <v>68</v>
      </c>
      <c r="B54" s="78"/>
      <c r="C54" s="78"/>
      <c r="D54" s="79"/>
    </row>
    <row r="55" spans="1:7">
      <c r="A55" s="80" t="s">
        <v>69</v>
      </c>
      <c r="B55" s="81"/>
      <c r="C55" s="81"/>
      <c r="D55" s="82"/>
    </row>
    <row r="56" spans="1:7">
      <c r="A56" s="80" t="s">
        <v>70</v>
      </c>
      <c r="B56" s="81"/>
      <c r="C56" s="81"/>
      <c r="D56" s="82"/>
    </row>
    <row r="57" spans="1:7">
      <c r="A57" s="80" t="s">
        <v>71</v>
      </c>
      <c r="B57" s="81"/>
      <c r="C57" s="81"/>
      <c r="D57" s="82"/>
    </row>
    <row r="58" spans="1:7">
      <c r="A58" s="80"/>
      <c r="B58" s="81"/>
      <c r="C58" s="81"/>
      <c r="D58" s="82"/>
    </row>
    <row r="59" spans="1:7">
      <c r="A59" s="83" t="s">
        <v>72</v>
      </c>
      <c r="B59" s="84"/>
      <c r="C59" s="81"/>
      <c r="D59" s="82"/>
    </row>
    <row r="60" spans="1:7">
      <c r="A60" s="85" t="s">
        <v>73</v>
      </c>
      <c r="B60" s="86" t="s">
        <v>74</v>
      </c>
      <c r="C60" s="81"/>
      <c r="D60" s="82"/>
    </row>
    <row r="61" spans="1:7">
      <c r="A61" s="87" t="s">
        <v>75</v>
      </c>
      <c r="B61" s="88">
        <v>4</v>
      </c>
      <c r="C61" s="81"/>
      <c r="D61" s="82"/>
    </row>
    <row r="62" spans="1:7">
      <c r="A62" s="87" t="s">
        <v>76</v>
      </c>
      <c r="B62" s="88">
        <v>3</v>
      </c>
      <c r="C62" s="81"/>
      <c r="D62" s="82"/>
    </row>
    <row r="63" spans="1:7">
      <c r="A63" s="87" t="s">
        <v>77</v>
      </c>
      <c r="B63" s="88">
        <v>2</v>
      </c>
      <c r="C63" s="81"/>
      <c r="D63" s="82"/>
    </row>
    <row r="64" spans="1:7">
      <c r="A64" s="87" t="s">
        <v>78</v>
      </c>
      <c r="B64" s="88">
        <v>1</v>
      </c>
      <c r="C64" s="81"/>
      <c r="D64" s="82"/>
    </row>
    <row r="65" spans="1:4">
      <c r="A65" s="87" t="s">
        <v>79</v>
      </c>
      <c r="B65" s="88">
        <v>0</v>
      </c>
      <c r="C65" s="81"/>
      <c r="D65" s="82"/>
    </row>
    <row r="66" spans="1:4">
      <c r="A66" s="89"/>
      <c r="B66" s="84"/>
      <c r="C66" s="81"/>
      <c r="D66" s="82"/>
    </row>
    <row r="67" spans="1:4">
      <c r="A67" s="90" t="s">
        <v>80</v>
      </c>
      <c r="B67" s="84"/>
      <c r="C67" s="81"/>
      <c r="D67" s="82"/>
    </row>
    <row r="68" spans="1:4">
      <c r="A68" s="91" t="s">
        <v>81</v>
      </c>
      <c r="B68" s="92"/>
      <c r="C68" s="81"/>
      <c r="D68" s="82"/>
    </row>
    <row r="69" spans="1:4">
      <c r="A69" s="85" t="s">
        <v>82</v>
      </c>
      <c r="B69" s="86" t="s">
        <v>74</v>
      </c>
      <c r="C69" s="81"/>
      <c r="D69" s="82"/>
    </row>
    <row r="70" spans="1:4">
      <c r="A70" s="87" t="s">
        <v>83</v>
      </c>
      <c r="B70" s="88">
        <v>3</v>
      </c>
      <c r="C70" s="81"/>
      <c r="D70" s="82"/>
    </row>
    <row r="71" spans="1:4">
      <c r="A71" s="87" t="s">
        <v>84</v>
      </c>
      <c r="B71" s="88">
        <v>2</v>
      </c>
      <c r="C71" s="81"/>
      <c r="D71" s="82"/>
    </row>
    <row r="72" spans="1:4">
      <c r="A72" s="87" t="s">
        <v>85</v>
      </c>
      <c r="B72" s="88">
        <v>1</v>
      </c>
      <c r="C72" s="81"/>
      <c r="D72" s="82"/>
    </row>
    <row r="73" spans="1:4">
      <c r="A73" s="87" t="s">
        <v>86</v>
      </c>
      <c r="B73" s="88">
        <v>0</v>
      </c>
      <c r="C73" s="81"/>
      <c r="D73" s="82"/>
    </row>
    <row r="74" spans="1:4">
      <c r="A74" s="89"/>
      <c r="B74" s="84"/>
      <c r="C74" s="81"/>
      <c r="D74" s="82"/>
    </row>
    <row r="75" spans="1:4">
      <c r="A75" s="83" t="s">
        <v>87</v>
      </c>
      <c r="B75" s="84"/>
      <c r="C75" s="81"/>
      <c r="D75" s="82"/>
    </row>
    <row r="76" spans="1:4">
      <c r="A76" s="85" t="s">
        <v>88</v>
      </c>
      <c r="B76" s="86" t="s">
        <v>74</v>
      </c>
      <c r="C76" s="81"/>
      <c r="D76" s="82"/>
    </row>
    <row r="77" spans="1:4">
      <c r="A77" s="87" t="s">
        <v>89</v>
      </c>
      <c r="B77" s="88">
        <v>3</v>
      </c>
      <c r="C77" s="81"/>
      <c r="D77" s="82"/>
    </row>
    <row r="78" spans="1:4">
      <c r="A78" s="87" t="s">
        <v>90</v>
      </c>
      <c r="B78" s="88">
        <v>2</v>
      </c>
      <c r="C78" s="81"/>
      <c r="D78" s="82"/>
    </row>
    <row r="79" spans="1:4">
      <c r="A79" s="87" t="s">
        <v>91</v>
      </c>
      <c r="B79" s="88">
        <v>1</v>
      </c>
      <c r="C79" s="81"/>
      <c r="D79" s="82"/>
    </row>
    <row r="80" spans="1:4" ht="16.5" thickBot="1">
      <c r="A80" s="93" t="s">
        <v>92</v>
      </c>
      <c r="B80" s="94">
        <v>0</v>
      </c>
      <c r="C80" s="95"/>
      <c r="D80" s="96"/>
    </row>
    <row r="81" spans="1:4">
      <c r="A81" s="97"/>
      <c r="B81" s="81"/>
      <c r="C81" s="81"/>
      <c r="D81" s="98"/>
    </row>
    <row r="82" spans="1:4" ht="19.5" thickBot="1">
      <c r="A82" s="34" t="s">
        <v>93</v>
      </c>
      <c r="B82" s="81"/>
      <c r="C82" s="81"/>
      <c r="D82" s="98"/>
    </row>
    <row r="83" spans="1:4" ht="16.5" thickBot="1">
      <c r="A83" s="99" t="s">
        <v>94</v>
      </c>
      <c r="B83" s="100" t="s">
        <v>95</v>
      </c>
      <c r="C83" s="100" t="s">
        <v>74</v>
      </c>
      <c r="D83" s="98"/>
    </row>
    <row r="84" spans="1:4">
      <c r="A84" s="101" t="s">
        <v>96</v>
      </c>
      <c r="B84" s="102"/>
      <c r="C84" s="103"/>
      <c r="D84" s="98"/>
    </row>
    <row r="85" spans="1:4">
      <c r="A85" s="104" t="s">
        <v>97</v>
      </c>
      <c r="B85" s="105"/>
      <c r="C85" s="105"/>
      <c r="D85" s="98"/>
    </row>
    <row r="86" spans="1:4" ht="16.5" thickBot="1">
      <c r="A86" s="106" t="s">
        <v>98</v>
      </c>
      <c r="B86" s="107"/>
      <c r="C86" s="107"/>
      <c r="D86" s="98"/>
    </row>
    <row r="87" spans="1:4" ht="17.25" thickTop="1" thickBot="1">
      <c r="A87" s="97"/>
      <c r="B87" s="108" t="s">
        <v>99</v>
      </c>
      <c r="C87" s="109">
        <f>SUM(C84:C86)</f>
        <v>0</v>
      </c>
      <c r="D87" s="98"/>
    </row>
    <row r="88" spans="1:4" ht="16.5" thickTop="1"/>
  </sheetData>
  <hyperlinks>
    <hyperlink ref="A67" r:id="rId1" xr:uid="{FEA1A20A-5AE8-4D9A-8353-AF13CE1ECB91}"/>
    <hyperlink ref="A54" r:id="rId2" xr:uid="{5A381BEC-11DD-42A5-9BC0-EA83B7AB8189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A73DED-E908-4C75-9066-E266E5E16615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A8841514-A4D9-40B8-9782-B7DF79F7B2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90560F-2DDF-4E2F-AADB-BC1738D51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Science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2025-09-23T18:13:21Z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1500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