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indy.peterson\Box\1-Programs\1-ForestStewardship\Website\"/>
    </mc:Choice>
  </mc:AlternateContent>
  <bookViews>
    <workbookView xWindow="120" yWindow="105" windowWidth="15195" windowHeight="8445" activeTab="2"/>
  </bookViews>
  <sheets>
    <sheet name="Numbers1-7,10-12,14-15" sheetId="1" r:id="rId1"/>
    <sheet name="Number8,9" sheetId="2" r:id="rId2"/>
    <sheet name="Numbers13,17,18" sheetId="3" r:id="rId3"/>
  </sheets>
  <definedNames>
    <definedName name="_xlnm.Print_Area" localSheetId="0">'Numbers1-7,10-12,14-15'!$A$1:$J$223</definedName>
  </definedNames>
  <calcPr calcId="162913"/>
</workbook>
</file>

<file path=xl/calcChain.xml><?xml version="1.0" encoding="utf-8"?>
<calcChain xmlns="http://schemas.openxmlformats.org/spreadsheetml/2006/main">
  <c r="D2" i="3" l="1"/>
  <c r="D2" i="2"/>
  <c r="D6" i="3"/>
  <c r="M101" i="2" l="1"/>
  <c r="I101" i="2"/>
  <c r="M81" i="2"/>
  <c r="I81" i="2"/>
  <c r="M60" i="2"/>
  <c r="I60" i="2"/>
  <c r="F197" i="1"/>
  <c r="C197" i="1"/>
  <c r="L44" i="3"/>
  <c r="L43" i="3"/>
  <c r="L42" i="3"/>
  <c r="L41" i="3"/>
  <c r="L40" i="3"/>
  <c r="L39" i="3"/>
  <c r="L33" i="3"/>
  <c r="L32" i="3"/>
  <c r="L31" i="3"/>
  <c r="L30" i="3"/>
  <c r="L29" i="3"/>
  <c r="D5" i="3"/>
  <c r="G18" i="3" s="1"/>
  <c r="D4" i="3"/>
  <c r="D3" i="3"/>
  <c r="M153" i="2"/>
  <c r="O153" i="2" s="1"/>
  <c r="M157" i="2"/>
  <c r="O157" i="2" s="1"/>
  <c r="M171" i="2"/>
  <c r="O171" i="2" s="1"/>
  <c r="M167" i="2"/>
  <c r="O167" i="2" s="1"/>
  <c r="H162" i="2"/>
  <c r="H148" i="2"/>
  <c r="M164" i="2"/>
  <c r="O164" i="2" s="1"/>
  <c r="M150" i="2"/>
  <c r="O150" i="2" s="1"/>
  <c r="D6" i="2"/>
  <c r="D4" i="2"/>
  <c r="D3" i="2"/>
  <c r="D5" i="2"/>
  <c r="M107" i="2" s="1"/>
  <c r="M39" i="2"/>
  <c r="I39" i="2"/>
  <c r="G114" i="1"/>
  <c r="G113" i="1"/>
  <c r="G110" i="1"/>
  <c r="G109" i="1"/>
  <c r="C114" i="1"/>
  <c r="C113" i="1"/>
  <c r="C109" i="1"/>
  <c r="C108" i="1"/>
  <c r="C107" i="1"/>
  <c r="G89" i="1"/>
  <c r="G90" i="1"/>
  <c r="G91" i="1"/>
  <c r="G95" i="1"/>
  <c r="G94" i="1"/>
  <c r="G96" i="1"/>
  <c r="G99" i="1"/>
  <c r="G100" i="1"/>
  <c r="G101" i="1"/>
  <c r="C101" i="1"/>
  <c r="C100" i="1"/>
  <c r="C99" i="1"/>
  <c r="C96" i="1"/>
  <c r="C95" i="1"/>
  <c r="C94" i="1"/>
  <c r="C91" i="1"/>
  <c r="C90" i="1"/>
  <c r="C89" i="1"/>
  <c r="C84" i="1"/>
  <c r="C83" i="1"/>
  <c r="G80" i="1"/>
  <c r="G79" i="1"/>
  <c r="G78" i="1"/>
  <c r="G77" i="1"/>
  <c r="C80" i="1"/>
  <c r="C79" i="1"/>
  <c r="C78" i="1"/>
  <c r="C77" i="1"/>
  <c r="G72" i="1"/>
  <c r="G71" i="1"/>
  <c r="G70" i="1"/>
  <c r="G69" i="1"/>
  <c r="C72" i="1"/>
  <c r="C71" i="1"/>
  <c r="C70" i="1"/>
  <c r="C69" i="1"/>
  <c r="G65" i="1"/>
  <c r="G64" i="1"/>
  <c r="G63" i="1"/>
  <c r="G62" i="1"/>
  <c r="C64" i="1"/>
  <c r="C63" i="1"/>
  <c r="C62" i="1"/>
  <c r="J209" i="1"/>
  <c r="J211" i="1" s="1"/>
  <c r="J214" i="1" s="1"/>
  <c r="I209" i="1"/>
  <c r="I211" i="1" s="1"/>
  <c r="I214" i="1" s="1"/>
  <c r="G209" i="1"/>
  <c r="G211" i="1" s="1"/>
  <c r="G214" i="1" s="1"/>
  <c r="F209" i="1"/>
  <c r="F211" i="1" s="1"/>
  <c r="F214" i="1" s="1"/>
  <c r="D209" i="1"/>
  <c r="D211" i="1" s="1"/>
  <c r="D214" i="1" s="1"/>
  <c r="C209" i="1"/>
  <c r="C211" i="1" s="1"/>
  <c r="C214" i="1" s="1"/>
  <c r="F166" i="1"/>
  <c r="C166" i="1"/>
  <c r="J178" i="1"/>
  <c r="J180" i="1" s="1"/>
  <c r="J184" i="1" s="1"/>
  <c r="I178" i="1"/>
  <c r="I180" i="1" s="1"/>
  <c r="I184" i="1" s="1"/>
  <c r="G178" i="1"/>
  <c r="G180" i="1" s="1"/>
  <c r="G184" i="1" s="1"/>
  <c r="F178" i="1"/>
  <c r="F180" i="1" s="1"/>
  <c r="F184" i="1" s="1"/>
  <c r="D178" i="1"/>
  <c r="D180" i="1" s="1"/>
  <c r="D184" i="1" s="1"/>
  <c r="C178" i="1"/>
  <c r="C180" i="1" s="1"/>
  <c r="C184" i="1" s="1"/>
  <c r="C57" i="1"/>
  <c r="C56" i="1"/>
  <c r="C55" i="1"/>
  <c r="C54" i="1"/>
  <c r="H48" i="1"/>
  <c r="H47" i="1"/>
  <c r="H43" i="1"/>
  <c r="H42" i="1"/>
  <c r="C47" i="1"/>
  <c r="C48" i="1"/>
  <c r="C49" i="1"/>
  <c r="H44" i="1"/>
  <c r="C43" i="1"/>
  <c r="C42" i="1"/>
  <c r="H35" i="1"/>
  <c r="H34" i="1"/>
  <c r="D37" i="1"/>
  <c r="D36" i="1"/>
  <c r="D35" i="1"/>
  <c r="D34" i="1"/>
  <c r="D33" i="1"/>
  <c r="H27" i="1"/>
  <c r="H26" i="1"/>
  <c r="H25" i="1"/>
  <c r="H24" i="1"/>
  <c r="H23" i="1"/>
  <c r="C25" i="1"/>
  <c r="C24" i="1"/>
  <c r="C23" i="1"/>
  <c r="M45" i="2" l="1"/>
  <c r="M48" i="2" s="1"/>
  <c r="P45" i="2"/>
  <c r="P48" i="2" s="1"/>
  <c r="R45" i="2"/>
  <c r="P66" i="2"/>
  <c r="R66" i="2"/>
  <c r="R69" i="2" s="1"/>
  <c r="N87" i="2"/>
  <c r="N90" i="2" s="1"/>
  <c r="P87" i="2"/>
  <c r="P90" i="2" s="1"/>
  <c r="L107" i="2"/>
  <c r="L110" i="2" s="1"/>
  <c r="N66" i="2"/>
  <c r="N69" i="2" s="1"/>
  <c r="L87" i="2"/>
  <c r="L90" i="2" s="1"/>
  <c r="J107" i="2"/>
  <c r="J110" i="2" s="1"/>
  <c r="N107" i="2"/>
  <c r="N110" i="2" s="1"/>
  <c r="Q45" i="2"/>
  <c r="Q48" i="2" s="1"/>
  <c r="M66" i="2"/>
  <c r="M69" i="2" s="1"/>
  <c r="R87" i="2"/>
  <c r="R90" i="2" s="1"/>
  <c r="P107" i="2"/>
  <c r="P110" i="2" s="1"/>
  <c r="H45" i="2"/>
  <c r="H48" i="2" s="1"/>
  <c r="J45" i="2"/>
  <c r="J48" i="2" s="1"/>
  <c r="J66" i="2"/>
  <c r="J69" i="2" s="1"/>
  <c r="M87" i="2"/>
  <c r="M90" i="2" s="1"/>
  <c r="R107" i="2"/>
  <c r="R110" i="2" s="1"/>
  <c r="I45" i="2"/>
  <c r="I48" i="2" s="1"/>
  <c r="H66" i="2"/>
  <c r="H69" i="2" s="1"/>
  <c r="Q66" i="2"/>
  <c r="Q69" i="2" s="1"/>
  <c r="Q87" i="2"/>
  <c r="Q90" i="2" s="1"/>
  <c r="I107" i="2"/>
  <c r="I110" i="2" s="1"/>
  <c r="L45" i="2"/>
  <c r="L48" i="2" s="1"/>
  <c r="I66" i="2"/>
  <c r="I69" i="2" s="1"/>
  <c r="H87" i="2"/>
  <c r="H90" i="2" s="1"/>
  <c r="I87" i="2"/>
  <c r="I90" i="2" s="1"/>
  <c r="I217" i="1"/>
  <c r="R48" i="2"/>
  <c r="N45" i="2"/>
  <c r="N48" i="2" s="1"/>
  <c r="L66" i="2"/>
  <c r="L69" i="2" s="1"/>
  <c r="J87" i="2"/>
  <c r="J90" i="2" s="1"/>
  <c r="H107" i="2"/>
  <c r="H110" i="2" s="1"/>
  <c r="Q107" i="2"/>
  <c r="Q110" i="2" s="1"/>
  <c r="P69" i="2"/>
  <c r="M110" i="2"/>
  <c r="F187" i="1"/>
  <c r="C217" i="1"/>
  <c r="C18" i="3"/>
  <c r="G15" i="3"/>
  <c r="K15" i="3"/>
  <c r="O15" i="3"/>
  <c r="S15" i="3"/>
  <c r="W15" i="3"/>
  <c r="Y18" i="3"/>
  <c r="U18" i="3"/>
  <c r="Q18" i="3"/>
  <c r="M18" i="3"/>
  <c r="I18" i="3"/>
  <c r="E18" i="3"/>
  <c r="C15" i="3"/>
  <c r="E15" i="3"/>
  <c r="I15" i="3"/>
  <c r="M15" i="3"/>
  <c r="Q15" i="3"/>
  <c r="U15" i="3"/>
  <c r="Y15" i="3"/>
  <c r="W18" i="3"/>
  <c r="S18" i="3"/>
  <c r="O18" i="3"/>
  <c r="K18" i="3"/>
  <c r="L93" i="2"/>
  <c r="C187" i="1"/>
  <c r="I187" i="1"/>
  <c r="F217" i="1"/>
  <c r="P93" i="2" l="1"/>
  <c r="P51" i="2"/>
  <c r="H113" i="2"/>
  <c r="L113" i="2"/>
  <c r="L72" i="2"/>
  <c r="L51" i="2"/>
  <c r="P96" i="2"/>
  <c r="F127" i="2" s="1"/>
  <c r="P54" i="2"/>
  <c r="D127" i="2" s="1"/>
  <c r="H51" i="2"/>
  <c r="P75" i="2"/>
  <c r="E127" i="2" s="1"/>
  <c r="H72" i="2"/>
  <c r="P72" i="2"/>
  <c r="H93" i="2"/>
  <c r="P113" i="2"/>
  <c r="E191" i="1"/>
  <c r="A123" i="2" s="1"/>
  <c r="P116" i="2"/>
  <c r="G127" i="2" s="1"/>
  <c r="E219" i="1"/>
  <c r="C123" i="2" s="1"/>
  <c r="J96" i="2" l="1"/>
  <c r="F123" i="2" s="1"/>
  <c r="J116" i="2"/>
  <c r="G123" i="2" s="1"/>
  <c r="J54" i="2"/>
  <c r="D123" i="2" s="1"/>
  <c r="J75" i="2"/>
  <c r="E123" i="2" s="1"/>
  <c r="I127" i="2"/>
  <c r="I123" i="2" l="1"/>
</calcChain>
</file>

<file path=xl/sharedStrings.xml><?xml version="1.0" encoding="utf-8"?>
<sst xmlns="http://schemas.openxmlformats.org/spreadsheetml/2006/main" count="506" uniqueCount="239">
  <si>
    <t>PLOT FORM SUMMARY</t>
  </si>
  <si>
    <t>Landowner</t>
  </si>
  <si>
    <t>Management Unit (MU)</t>
  </si>
  <si>
    <t>Date</t>
  </si>
  <si>
    <t># of Plots in MU</t>
  </si>
  <si>
    <t># Acres in MU</t>
  </si>
  <si>
    <t>1. Slope Percentage</t>
  </si>
  <si>
    <t>0-20%</t>
  </si>
  <si>
    <t>20-40%</t>
  </si>
  <si>
    <t>40%+</t>
  </si>
  <si>
    <t># of plots</t>
  </si>
  <si>
    <t>% of plots</t>
  </si>
  <si>
    <t>2. Aspect</t>
  </si>
  <si>
    <t>North</t>
  </si>
  <si>
    <t>South</t>
  </si>
  <si>
    <t>East</t>
  </si>
  <si>
    <t>West</t>
  </si>
  <si>
    <t>Flat</t>
  </si>
  <si>
    <t>Structure #</t>
  </si>
  <si>
    <t>Change to correct # of plots</t>
  </si>
  <si>
    <t>3. Forest Structure</t>
  </si>
  <si>
    <t>4. Shrub Understory</t>
  </si>
  <si>
    <t>5. Soil Considerations</t>
  </si>
  <si>
    <t>Heavy &gt;2 inches</t>
  </si>
  <si>
    <t>light &lt;2 inches</t>
  </si>
  <si>
    <t>Organic Layer Depth</t>
  </si>
  <si>
    <t>Soil Depth</t>
  </si>
  <si>
    <t>Texture/Compaction</t>
  </si>
  <si>
    <t>Drainage</t>
  </si>
  <si>
    <t>6. Tree Crown Cover</t>
  </si>
  <si>
    <t>80%+</t>
  </si>
  <si>
    <t>Primary Species</t>
  </si>
  <si>
    <t>Secondary Species</t>
  </si>
  <si>
    <t>PRIMARY</t>
  </si>
  <si>
    <t>SECONDARY</t>
  </si>
  <si>
    <t>DF</t>
  </si>
  <si>
    <t>PP</t>
  </si>
  <si>
    <t>WL</t>
  </si>
  <si>
    <t>GF</t>
  </si>
  <si>
    <t>SF</t>
  </si>
  <si>
    <t>LPP</t>
  </si>
  <si>
    <t>QA</t>
  </si>
  <si>
    <t>WP</t>
  </si>
  <si>
    <t>RJ</t>
  </si>
  <si>
    <t>The information collected on the fixed plot (#7 on Plot Forms) is used to calculate the average number of seedlings and saplings per acre in the management unit.</t>
  </si>
  <si>
    <t xml:space="preserve">7. Seedling and Sapling information </t>
  </si>
  <si>
    <t>To calculate seedlings per acre:</t>
  </si>
  <si>
    <t>Other Species</t>
  </si>
  <si>
    <t>Seedlings</t>
  </si>
  <si>
    <t>Good</t>
  </si>
  <si>
    <t>Poor</t>
  </si>
  <si>
    <t>Line 1. Total</t>
  </si>
  <si>
    <t>Plot #</t>
  </si>
  <si>
    <r>
      <rPr>
        <b/>
        <sz val="11"/>
        <color indexed="8"/>
        <rFont val="Calibri"/>
        <family val="2"/>
      </rPr>
      <t>Line 1.</t>
    </r>
    <r>
      <rPr>
        <sz val="11"/>
        <color theme="1"/>
        <rFont val="Calibri"/>
        <family val="2"/>
        <scheme val="minor"/>
      </rPr>
      <t xml:space="preserve"> Number of seedlings found on all plots by condition.</t>
    </r>
  </si>
  <si>
    <r>
      <rPr>
        <b/>
        <sz val="11"/>
        <color indexed="8"/>
        <rFont val="Calibri"/>
        <family val="2"/>
      </rPr>
      <t>Line 2.</t>
    </r>
    <r>
      <rPr>
        <sz val="11"/>
        <color theme="1"/>
        <rFont val="Calibri"/>
        <family val="2"/>
        <scheme val="minor"/>
      </rPr>
      <t xml:space="preserve"> Average # of seedlings per plot.</t>
    </r>
  </si>
  <si>
    <r>
      <t xml:space="preserve">Line 3. </t>
    </r>
    <r>
      <rPr>
        <sz val="11"/>
        <color theme="1"/>
        <rFont val="Calibri"/>
        <family val="2"/>
        <scheme val="minor"/>
      </rPr>
      <t>Average # of seedlings per acre by condition.</t>
    </r>
  </si>
  <si>
    <r>
      <t xml:space="preserve">Line 4. </t>
    </r>
    <r>
      <rPr>
        <sz val="11"/>
        <color theme="1"/>
        <rFont val="Calibri"/>
        <family val="2"/>
        <scheme val="minor"/>
      </rPr>
      <t>Total (good &amp; poor) seedlings per acre, (by species).</t>
    </r>
  </si>
  <si>
    <t>Use the same procedure to calculate saplings per acre:</t>
  </si>
  <si>
    <t>Saplings</t>
  </si>
  <si>
    <r>
      <rPr>
        <b/>
        <sz val="11"/>
        <color indexed="8"/>
        <rFont val="Calibri"/>
        <family val="2"/>
      </rPr>
      <t>Line 1.</t>
    </r>
    <r>
      <rPr>
        <sz val="11"/>
        <color theme="1"/>
        <rFont val="Calibri"/>
        <family val="2"/>
        <scheme val="minor"/>
      </rPr>
      <t xml:space="preserve"> Number of saplings found on all plots by condition.</t>
    </r>
  </si>
  <si>
    <r>
      <rPr>
        <b/>
        <sz val="11"/>
        <color indexed="8"/>
        <rFont val="Calibri"/>
        <family val="2"/>
      </rPr>
      <t>Line 2.</t>
    </r>
    <r>
      <rPr>
        <sz val="11"/>
        <color theme="1"/>
        <rFont val="Calibri"/>
        <family val="2"/>
        <scheme val="minor"/>
      </rPr>
      <t xml:space="preserve"> Average # of saplinge per plot.</t>
    </r>
  </si>
  <si>
    <r>
      <t xml:space="preserve">Line 3. </t>
    </r>
    <r>
      <rPr>
        <sz val="11"/>
        <color theme="1"/>
        <rFont val="Calibri"/>
        <family val="2"/>
        <scheme val="minor"/>
      </rPr>
      <t>Average # of saplings per acre by condition.</t>
    </r>
  </si>
  <si>
    <r>
      <t xml:space="preserve">Line 4. </t>
    </r>
    <r>
      <rPr>
        <sz val="11"/>
        <color theme="1"/>
        <rFont val="Calibri"/>
        <family val="2"/>
        <scheme val="minor"/>
      </rPr>
      <t>Total (good &amp; poor) saplings per acre, (by species).</t>
    </r>
  </si>
  <si>
    <r>
      <rPr>
        <b/>
        <sz val="11"/>
        <color indexed="8"/>
        <rFont val="Calibri"/>
        <family val="2"/>
      </rPr>
      <t xml:space="preserve">3. </t>
    </r>
    <r>
      <rPr>
        <sz val="11"/>
        <color theme="1"/>
        <rFont val="Calibri"/>
        <family val="2"/>
        <scheme val="minor"/>
      </rPr>
      <t>Divides each answer on line 1 (total number of seedlings by condition) by the number of plots in your management unit. Answer is on line 2.</t>
    </r>
  </si>
  <si>
    <t>8. Large Tree Information</t>
  </si>
  <si>
    <t>9. 1st Fixed Plot Large Tree</t>
  </si>
  <si>
    <t>10. Stand Health and Appearance</t>
  </si>
  <si>
    <t>Insect</t>
  </si>
  <si>
    <t>Disease</t>
  </si>
  <si>
    <t>Animal Damage</t>
  </si>
  <si>
    <t>Appearance</t>
  </si>
  <si>
    <t>Crook</t>
  </si>
  <si>
    <t>Sweep</t>
  </si>
  <si>
    <t>Fire Scar</t>
  </si>
  <si>
    <t>Fork</t>
  </si>
  <si>
    <t>Porcupine</t>
  </si>
  <si>
    <t>Deer/Elk</t>
  </si>
  <si>
    <t>Other</t>
  </si>
  <si>
    <t>Livestock</t>
  </si>
  <si>
    <t>Root Rot</t>
  </si>
  <si>
    <t>Gall Rust</t>
  </si>
  <si>
    <t>Bark Beetle</t>
  </si>
  <si>
    <t>Budworm</t>
  </si>
  <si>
    <t>11. Down Woody Material</t>
  </si>
  <si>
    <t>Solid</t>
  </si>
  <si>
    <t>Decayed</t>
  </si>
  <si>
    <t>Contiguous</t>
  </si>
  <si>
    <t>Dispersed</t>
  </si>
  <si>
    <t>Suspended</t>
  </si>
  <si>
    <t>Piled</t>
  </si>
  <si>
    <t>0-6 inch</t>
  </si>
  <si>
    <t>6-12 inch</t>
  </si>
  <si>
    <t>12+ inches</t>
  </si>
  <si>
    <t>Size Class</t>
  </si>
  <si>
    <t>Soundness</t>
  </si>
  <si>
    <t>Arrangement</t>
  </si>
  <si>
    <t>12. Fire Hazard</t>
  </si>
  <si>
    <t>Wildfire Risk</t>
  </si>
  <si>
    <t>Large Fuels</t>
  </si>
  <si>
    <t>Fine Fuels</t>
  </si>
  <si>
    <t>Fuel Continuity</t>
  </si>
  <si>
    <t>Trees With Fuel Ladders</t>
  </si>
  <si>
    <t>Tree Crowns Touching</t>
  </si>
  <si>
    <t>14. Cattle Forage Use</t>
  </si>
  <si>
    <t>High</t>
  </si>
  <si>
    <t>Medium</t>
  </si>
  <si>
    <t>Low</t>
  </si>
  <si>
    <t>Absent/Light</t>
  </si>
  <si>
    <t>Moderate</t>
  </si>
  <si>
    <t>Heavy</t>
  </si>
  <si>
    <t>15. Deer/Elk Forage Over-Use</t>
  </si>
  <si>
    <t>Yes</t>
  </si>
  <si>
    <t>No</t>
  </si>
  <si>
    <t>16. Presence of Pellets/Scat</t>
  </si>
  <si>
    <t>Deer</t>
  </si>
  <si>
    <t>Elk</t>
  </si>
  <si>
    <t>Moose</t>
  </si>
  <si>
    <t>Bear</t>
  </si>
  <si>
    <t>WRC</t>
  </si>
  <si>
    <t>CT</t>
  </si>
  <si>
    <t>PB</t>
  </si>
  <si>
    <t>Dead</t>
  </si>
  <si>
    <t>5-9"DBH Trees:</t>
  </si>
  <si>
    <t>Line 1.</t>
  </si>
  <si>
    <t>Line 2.</t>
  </si>
  <si>
    <t>Line 3.</t>
  </si>
  <si>
    <t>Line 4.</t>
  </si>
  <si>
    <t xml:space="preserve">Line 5. </t>
  </si>
  <si>
    <t>Total Dead</t>
  </si>
  <si>
    <t>Total Live</t>
  </si>
  <si>
    <t>15-20" DBH Trees:</t>
  </si>
  <si>
    <t>20"+ DBH Trees:</t>
  </si>
  <si>
    <t>DBH</t>
  </si>
  <si>
    <t>Age</t>
  </si>
  <si>
    <t>Rings/1 inch</t>
  </si>
  <si>
    <t>MU Primary Species A</t>
  </si>
  <si>
    <t>MU Secondary Species A</t>
  </si>
  <si>
    <t>B</t>
  </si>
  <si>
    <t>C</t>
  </si>
  <si>
    <t>RANGE</t>
  </si>
  <si>
    <t>small</t>
  </si>
  <si>
    <t>large</t>
  </si>
  <si>
    <t>Average</t>
  </si>
  <si>
    <t>Fill in all boxes outlined in red, others should self calculate.</t>
  </si>
  <si>
    <r>
      <rPr>
        <b/>
        <sz val="11"/>
        <color indexed="8"/>
        <rFont val="Calibri"/>
        <family val="2"/>
      </rPr>
      <t>4.</t>
    </r>
    <r>
      <rPr>
        <sz val="11"/>
        <color theme="1"/>
        <rFont val="Calibri"/>
        <family val="2"/>
        <scheme val="minor"/>
      </rPr>
      <t xml:space="preserve">  In the bottom half of box B, </t>
    </r>
    <r>
      <rPr>
        <sz val="11"/>
        <color rgb="FFFF0000"/>
        <rFont val="Calibri"/>
        <family val="2"/>
        <scheme val="minor"/>
      </rPr>
      <t>enter the # of plots for which data was entered.</t>
    </r>
  </si>
  <si>
    <r>
      <rPr>
        <b/>
        <sz val="11"/>
        <color indexed="8"/>
        <rFont val="Calibri"/>
        <family val="2"/>
      </rPr>
      <t xml:space="preserve">3. </t>
    </r>
    <r>
      <rPr>
        <sz val="11"/>
        <color theme="1"/>
        <rFont val="Calibri"/>
        <family val="2"/>
        <scheme val="minor"/>
      </rPr>
      <t xml:space="preserve"> Adds the values for each category, and record the total in the top half of box B.</t>
    </r>
  </si>
  <si>
    <r>
      <t xml:space="preserve"> </t>
    </r>
    <r>
      <rPr>
        <b/>
        <sz val="11"/>
        <color indexed="8"/>
        <rFont val="Calibri"/>
        <family val="2"/>
      </rPr>
      <t xml:space="preserve">1. </t>
    </r>
    <r>
      <rPr>
        <sz val="11"/>
        <color theme="1"/>
        <rFont val="Calibri"/>
        <family val="2"/>
        <scheme val="minor"/>
      </rPr>
      <t>Records the Management Unit (MU) Primary and Secondary species (see top of page 2) in box A below.</t>
    </r>
  </si>
  <si>
    <r>
      <rPr>
        <b/>
        <sz val="11"/>
        <color indexed="8"/>
        <rFont val="Calibri"/>
        <family val="2"/>
      </rPr>
      <t>5.</t>
    </r>
    <r>
      <rPr>
        <sz val="11"/>
        <color theme="1"/>
        <rFont val="Calibri"/>
        <family val="2"/>
        <scheme val="minor"/>
      </rPr>
      <t xml:space="preserve">  Divides the total of each category (top of box B) by the # of plots with primary species trees (bottom of box B) to  determine the average DBH. Records the answer in box C.</t>
    </r>
  </si>
  <si>
    <r>
      <rPr>
        <b/>
        <sz val="11"/>
        <color indexed="8"/>
        <rFont val="Calibri"/>
        <family val="2"/>
      </rPr>
      <t xml:space="preserve">6. </t>
    </r>
    <r>
      <rPr>
        <sz val="11"/>
        <color theme="1"/>
        <rFont val="Calibri"/>
        <family val="2"/>
        <scheme val="minor"/>
      </rPr>
      <t xml:space="preserve"> RANGE: </t>
    </r>
    <r>
      <rPr>
        <sz val="11"/>
        <color rgb="FFFF0000"/>
        <rFont val="Calibri"/>
        <family val="2"/>
        <scheme val="minor"/>
      </rPr>
      <t>Enter the smallest to largest values for each category.</t>
    </r>
  </si>
  <si>
    <t>13. % Ground Cover</t>
  </si>
  <si>
    <t>Acceptable</t>
  </si>
  <si>
    <t>Native/</t>
  </si>
  <si>
    <t>Invaders</t>
  </si>
  <si>
    <t>Weeds/</t>
  </si>
  <si>
    <t>#</t>
  </si>
  <si>
    <t>%</t>
  </si>
  <si>
    <t>0-5%</t>
  </si>
  <si>
    <t>5-20%</t>
  </si>
  <si>
    <t>GRASSES</t>
  </si>
  <si>
    <t>FORBS</t>
  </si>
  <si>
    <t>SHRUBS</t>
  </si>
  <si>
    <t>17. Other Wildlife Sign</t>
  </si>
  <si>
    <t>Snags</t>
  </si>
  <si>
    <t>Wallows</t>
  </si>
  <si>
    <t>Wetlands</t>
  </si>
  <si>
    <t>Endangered</t>
  </si>
  <si>
    <t>Tracks</t>
  </si>
  <si>
    <t>Total</t>
  </si>
  <si>
    <t>List Other Wildlife Signs</t>
  </si>
  <si>
    <t>18. General Unit Observations</t>
  </si>
  <si>
    <t>Noxious Weeds</t>
  </si>
  <si>
    <t>Down Fences</t>
  </si>
  <si>
    <t>Riparian Areas</t>
  </si>
  <si>
    <t>Survey Markers</t>
  </si>
  <si>
    <t>Access Concerns</t>
  </si>
  <si>
    <t>List Other General Observations</t>
  </si>
  <si>
    <t>13. Ground Cover-go to last tab</t>
  </si>
  <si>
    <r>
      <t xml:space="preserve">Using your plot forms, count and record the number of plots in each category for tables 1-6. </t>
    </r>
    <r>
      <rPr>
        <sz val="11"/>
        <color rgb="FFFF0000"/>
        <rFont val="Calibri"/>
        <family val="2"/>
        <scheme val="minor"/>
      </rPr>
      <t>Complete the "# of plots" sections</t>
    </r>
    <r>
      <rPr>
        <sz val="11"/>
        <color theme="1"/>
        <rFont val="Calibri"/>
        <family val="2"/>
        <scheme val="minor"/>
      </rPr>
      <t xml:space="preserve">. </t>
    </r>
  </si>
  <si>
    <t>Completes the percent of plots column for each table.  “% of plots” is calculated by dividing the number of plots in each category by the total number of plots in the MU.</t>
  </si>
  <si>
    <r>
      <rPr>
        <b/>
        <sz val="11"/>
        <color indexed="8"/>
        <rFont val="Calibri"/>
        <family val="2"/>
      </rPr>
      <t xml:space="preserve">2. </t>
    </r>
    <r>
      <rPr>
        <sz val="11"/>
        <color rgb="FFFF0000"/>
        <rFont val="Calibri"/>
        <family val="2"/>
      </rPr>
      <t>Enter the t</t>
    </r>
    <r>
      <rPr>
        <sz val="11"/>
        <color rgb="FFFF0000"/>
        <rFont val="Calibri"/>
        <family val="2"/>
        <scheme val="minor"/>
      </rPr>
      <t>otal the number of seedlings for each condition</t>
    </r>
    <r>
      <rPr>
        <sz val="11"/>
        <color theme="1"/>
        <rFont val="Calibri"/>
        <family val="2"/>
        <scheme val="minor"/>
      </rPr>
      <t xml:space="preserve"> (Good, Poor) by species. Uses line 1 to record your count. At the bottom of line 1, is the total count.</t>
    </r>
  </si>
  <si>
    <t>Total Trees Per Acre:</t>
  </si>
  <si>
    <t>5-9"</t>
  </si>
  <si>
    <t>9-15"</t>
  </si>
  <si>
    <t>15-20"</t>
  </si>
  <si>
    <t>20"+</t>
  </si>
  <si>
    <t>Total Trees Per Acre</t>
  </si>
  <si>
    <t>9- 15"DBH Trees:</t>
  </si>
  <si>
    <t>Total Snags Per Acre</t>
  </si>
  <si>
    <r>
      <rPr>
        <b/>
        <sz val="11"/>
        <color theme="1"/>
        <rFont val="Calibri"/>
        <family val="2"/>
        <scheme val="minor"/>
      </rPr>
      <t xml:space="preserve">Line 5. </t>
    </r>
    <r>
      <rPr>
        <sz val="11"/>
        <color theme="1"/>
        <rFont val="Calibri"/>
        <family val="2"/>
        <scheme val="minor"/>
      </rPr>
      <t>Total Seedlings per acre, (all conditions, all species.</t>
    </r>
  </si>
  <si>
    <t>Line 5. Total Seedlings per acre, (all conditions, all species.</t>
  </si>
  <si>
    <t>Condition Class</t>
  </si>
  <si>
    <t xml:space="preserve"> 1-4</t>
  </si>
  <si>
    <t xml:space="preserve"> 5-8</t>
  </si>
  <si>
    <t>19/10/2020</t>
  </si>
  <si>
    <t>Use this same procedure to calculate 9 to 15” DBH, 15 to 20” DBH and 20+ DBH trees per acre.</t>
  </si>
  <si>
    <t>Calculation Instructions for tables 1 (Slope), 2 (Aspect), 3 (Forest Structure), 4 (Shrub Understory), 5 (Soil Considerations), 6 (Tree Crown Cover), 10 (Stand Health and Appearance, 11 ( Down Woody Material), 12 (Fire Hazard, 14 (Cattle Forage Use, 15 (Deer/Elk Forage Over-Use) 16 (Presence of Pellets/Scat).</t>
  </si>
  <si>
    <t>Information from the fixed plot large trees (#8 on Plot Forms) is used to calculate the average number of 5 to 9” DBH, 9 to 15”DBH, 15 to 20” DBH and 20”+ DBH trees per acre in the management unit.</t>
  </si>
  <si>
    <r>
      <t xml:space="preserve">Total number of </t>
    </r>
    <r>
      <rPr>
        <sz val="11"/>
        <color theme="1"/>
        <rFont val="Calibri"/>
        <family val="2"/>
        <scheme val="minor"/>
      </rPr>
      <t>5-9" trees per acre (all conditions, all species)</t>
    </r>
  </si>
  <si>
    <r>
      <t xml:space="preserve">Average number of </t>
    </r>
    <r>
      <rPr>
        <b/>
        <sz val="11"/>
        <color indexed="8"/>
        <rFont val="Calibri"/>
        <family val="2"/>
      </rPr>
      <t xml:space="preserve">live </t>
    </r>
    <r>
      <rPr>
        <sz val="11"/>
        <color theme="1"/>
        <rFont val="Calibri"/>
        <family val="2"/>
        <scheme val="minor"/>
      </rPr>
      <t>5-9" trees per acre, (by species)</t>
    </r>
  </si>
  <si>
    <t>Average number of  5-9" DBH trees per acre by condition</t>
  </si>
  <si>
    <t>Average number of 5-9" DBH trees per plot by condition</t>
  </si>
  <si>
    <t>Numbers of 5-9" DBH trees found on all plots by condition</t>
  </si>
  <si>
    <t>Total number of 9-15" trees per acre (all conditions, all species)</t>
  </si>
  <si>
    <t>Mistletoe</t>
  </si>
  <si>
    <r>
      <t xml:space="preserve">Questions 17 &amp; 18: Check the presence of wildlife sign and other observations noted on each plot form.  </t>
    </r>
    <r>
      <rPr>
        <b/>
        <sz val="11"/>
        <color rgb="FFFF0000"/>
        <rFont val="Calibri"/>
        <family val="2"/>
        <scheme val="minor"/>
      </rPr>
      <t>Put a "1" in each box</t>
    </r>
    <r>
      <rPr>
        <b/>
        <sz val="11"/>
        <color theme="1"/>
        <rFont val="Calibri"/>
        <family val="2"/>
        <scheme val="minor"/>
      </rPr>
      <t xml:space="preserve"> </t>
    </r>
    <r>
      <rPr>
        <sz val="11"/>
        <color theme="1"/>
        <rFont val="Calibri"/>
        <family val="2"/>
        <scheme val="minor"/>
      </rPr>
      <t xml:space="preserve">under the plot where the sign was found or the observation made. Totals the # of "1"s.  List any "other wildlife sign" and "general observations."  </t>
    </r>
    <r>
      <rPr>
        <b/>
        <sz val="11"/>
        <color rgb="FFFF0000"/>
        <rFont val="Calibri"/>
        <family val="2"/>
        <scheme val="minor"/>
      </rPr>
      <t>Write in</t>
    </r>
    <r>
      <rPr>
        <sz val="11"/>
        <color theme="1"/>
        <rFont val="Calibri"/>
        <family val="2"/>
        <scheme val="minor"/>
      </rPr>
      <t xml:space="preserve"> the plot #'s they were found on or near. </t>
    </r>
  </si>
  <si>
    <r>
      <t xml:space="preserve">Under each category (Grasses, Forbs, Shrubs), </t>
    </r>
    <r>
      <rPr>
        <sz val="11"/>
        <color rgb="FFFF0000"/>
        <rFont val="Calibri"/>
        <family val="2"/>
        <scheme val="minor"/>
      </rPr>
      <t>enter the number of plots in each % of coverage group.</t>
    </r>
    <r>
      <rPr>
        <sz val="11"/>
        <color theme="1"/>
        <rFont val="Calibri"/>
        <family val="2"/>
        <scheme val="minor"/>
      </rPr>
      <t xml:space="preserve">  Calculates the % for each entry.</t>
    </r>
  </si>
  <si>
    <t>Rock Outcrops</t>
  </si>
  <si>
    <t>Numbers of 15-20" DBH trees found on all plots by condition</t>
  </si>
  <si>
    <t>Average number of 15-20" DBH trees per plot by condition</t>
  </si>
  <si>
    <t>Average number of  15-20" DBH trees per acre by condition</t>
  </si>
  <si>
    <r>
      <t xml:space="preserve">Average number of </t>
    </r>
    <r>
      <rPr>
        <b/>
        <sz val="11"/>
        <color indexed="8"/>
        <rFont val="Calibri"/>
        <family val="2"/>
      </rPr>
      <t xml:space="preserve">live </t>
    </r>
    <r>
      <rPr>
        <sz val="11"/>
        <color theme="1"/>
        <rFont val="Calibri"/>
        <family val="2"/>
        <scheme val="minor"/>
      </rPr>
      <t>15-20" DBH trees per acre, (by species)</t>
    </r>
  </si>
  <si>
    <t>Total number of 15-20" DBH trees per acre (all conditions, all species)</t>
  </si>
  <si>
    <t>Numbers of 9-15" DBH  trees found on all plots by condition</t>
  </si>
  <si>
    <t>Average number of 9-15" DBH trees per plot by condition</t>
  </si>
  <si>
    <t>Average number of  9-15" DBH trees per acre by condition</t>
  </si>
  <si>
    <r>
      <t xml:space="preserve">Average number of </t>
    </r>
    <r>
      <rPr>
        <b/>
        <sz val="11"/>
        <color indexed="8"/>
        <rFont val="Calibri"/>
        <family val="2"/>
      </rPr>
      <t xml:space="preserve">live </t>
    </r>
    <r>
      <rPr>
        <sz val="11"/>
        <color theme="1"/>
        <rFont val="Calibri"/>
        <family val="2"/>
        <scheme val="minor"/>
      </rPr>
      <t>9-15" DBH trees per acre, (by species)</t>
    </r>
  </si>
  <si>
    <t>Numbers of 20"+ DBH trees found on all plots by condition</t>
  </si>
  <si>
    <t>Average number of  20"+ DBH trees per acre by condition</t>
  </si>
  <si>
    <r>
      <t xml:space="preserve">Average number of </t>
    </r>
    <r>
      <rPr>
        <b/>
        <sz val="11"/>
        <color indexed="8"/>
        <rFont val="Calibri"/>
        <family val="2"/>
      </rPr>
      <t xml:space="preserve">live </t>
    </r>
    <r>
      <rPr>
        <sz val="11"/>
        <color theme="1"/>
        <rFont val="Calibri"/>
        <family val="2"/>
        <scheme val="minor"/>
      </rPr>
      <t>20"+ DBH trees per acre, (by species)</t>
    </r>
  </si>
  <si>
    <t>Total number of 20"+ DBH trees per acre (all conditions, all species)</t>
  </si>
  <si>
    <t>Fill in the red squares, the black are self calculating.</t>
  </si>
  <si>
    <t>To calculate 5 to 9” DBH trees per acre:</t>
  </si>
  <si>
    <r>
      <rPr>
        <b/>
        <sz val="11"/>
        <color indexed="8"/>
        <rFont val="Calibri"/>
        <family val="2"/>
      </rPr>
      <t xml:space="preserve">1.  </t>
    </r>
    <r>
      <rPr>
        <sz val="11"/>
        <color theme="1"/>
        <rFont val="Calibri"/>
        <family val="2"/>
        <scheme val="minor"/>
      </rPr>
      <t xml:space="preserve">The Primary, Secondary should show, </t>
    </r>
    <r>
      <rPr>
        <sz val="11"/>
        <color indexed="10"/>
        <rFont val="Calibri"/>
        <family val="2"/>
      </rPr>
      <t xml:space="preserve">add the Other species abbreviations </t>
    </r>
    <r>
      <rPr>
        <sz val="11"/>
        <color theme="1"/>
        <rFont val="Calibri"/>
        <family val="2"/>
        <scheme val="minor"/>
      </rPr>
      <t>(from page 2) in the appropriate box in the table on page 4.</t>
    </r>
  </si>
  <si>
    <r>
      <rPr>
        <b/>
        <sz val="11"/>
        <color indexed="8"/>
        <rFont val="Calibri"/>
        <family val="2"/>
      </rPr>
      <t xml:space="preserve">2.  </t>
    </r>
    <r>
      <rPr>
        <sz val="11"/>
        <color indexed="10"/>
        <rFont val="Calibri"/>
        <family val="2"/>
      </rPr>
      <t>Look through each plot form.  Count the total number of 5 to 9” trees for each condition (Good, Poor, Dead).  On line 1 record your count.</t>
    </r>
  </si>
  <si>
    <r>
      <rPr>
        <b/>
        <sz val="11"/>
        <color indexed="8"/>
        <rFont val="Calibri"/>
        <family val="2"/>
      </rPr>
      <t xml:space="preserve">3.  </t>
    </r>
    <r>
      <rPr>
        <sz val="11"/>
        <color theme="1"/>
        <rFont val="Calibri"/>
        <family val="2"/>
        <scheme val="minor"/>
      </rPr>
      <t>Divides each answer on line 1 (total number of 5 to 9” DBH trees by condition) by the number of plots in your management unit.  Records the answer on line 2.</t>
    </r>
  </si>
  <si>
    <r>
      <rPr>
        <b/>
        <sz val="11"/>
        <color indexed="8"/>
        <rFont val="Calibri"/>
        <family val="2"/>
      </rPr>
      <t>4.</t>
    </r>
    <r>
      <rPr>
        <sz val="11"/>
        <color theme="1"/>
        <rFont val="Calibri"/>
        <family val="2"/>
        <scheme val="minor"/>
      </rPr>
      <t xml:space="preserve">  Multiplies each answer on line 2 (Average number of 5 to 9” DBH trees per plot) by the corresponding factor.  Records the answer in the corresponding boxes on line 3.</t>
    </r>
  </si>
  <si>
    <r>
      <rPr>
        <b/>
        <sz val="11"/>
        <color indexed="8"/>
        <rFont val="Calibri"/>
        <family val="2"/>
      </rPr>
      <t xml:space="preserve">5.  </t>
    </r>
    <r>
      <rPr>
        <sz val="11"/>
        <color theme="1"/>
        <rFont val="Calibri"/>
        <family val="2"/>
        <scheme val="minor"/>
      </rPr>
      <t>Adds your answers as shown on line 3 (5 to 9” DBH trees per acre by condition) and records the total live trees on line 4.</t>
    </r>
  </si>
  <si>
    <r>
      <rPr>
        <b/>
        <sz val="11"/>
        <color indexed="8"/>
        <rFont val="Calibri"/>
        <family val="2"/>
      </rPr>
      <t xml:space="preserve">6.  </t>
    </r>
    <r>
      <rPr>
        <sz val="11"/>
        <color theme="1"/>
        <rFont val="Calibri"/>
        <family val="2"/>
        <scheme val="minor"/>
      </rPr>
      <t>Adds the answers from line 4 (5 - 9” DBH trees per acre, all conditions).  Records the total  of live trees on line 5.  Records the number of dead trees in the box provided.  This represents the total number of 5 - 9” DBH trees per acre  in the management unit (all species and all conditions).</t>
    </r>
  </si>
  <si>
    <r>
      <rPr>
        <b/>
        <sz val="11"/>
        <color indexed="8"/>
        <rFont val="Calibri"/>
        <family val="2"/>
      </rPr>
      <t>2.</t>
    </r>
    <r>
      <rPr>
        <sz val="11"/>
        <color theme="1"/>
        <rFont val="Calibri"/>
        <family val="2"/>
        <scheme val="minor"/>
      </rPr>
      <t xml:space="preserve">  Review the plot form data under number 9 (1st Fixed Plot Large Tree).  Look for any “1st Tree” information collected about your MU Primary Species.  Remember, the tree species designated as your MU Primary Species may not match the Primary Species for each individual plot.  The object is to obtain and record as much DBH, Age, and rings/1 inch increment data about your MU Primary Species as possible.  Repeat the procedure for MU Secondary Species.  </t>
    </r>
    <r>
      <rPr>
        <sz val="11"/>
        <color rgb="FFFF0000"/>
        <rFont val="Calibri"/>
        <family val="2"/>
        <scheme val="minor"/>
      </rPr>
      <t>Record these values in the red boxes provided.</t>
    </r>
  </si>
  <si>
    <t>Average number of 20"+ DBH trees per plot by condition</t>
  </si>
  <si>
    <r>
      <t xml:space="preserve">Enter the size plot used:  </t>
    </r>
    <r>
      <rPr>
        <sz val="13"/>
        <color rgb="FFFF0000"/>
        <rFont val="Calibri"/>
        <family val="2"/>
        <scheme val="minor"/>
      </rPr>
      <t xml:space="preserve">if </t>
    </r>
    <r>
      <rPr>
        <b/>
        <sz val="13"/>
        <color rgb="FFFF0000"/>
        <rFont val="Calibri"/>
        <family val="2"/>
        <scheme val="minor"/>
      </rPr>
      <t>1/10</t>
    </r>
    <r>
      <rPr>
        <sz val="13"/>
        <color rgb="FFFF0000"/>
        <rFont val="Calibri"/>
        <family val="2"/>
        <scheme val="minor"/>
      </rPr>
      <t xml:space="preserve"> acre, enter </t>
    </r>
    <r>
      <rPr>
        <b/>
        <sz val="13"/>
        <color rgb="FFFF0000"/>
        <rFont val="Calibri"/>
        <family val="2"/>
        <scheme val="minor"/>
      </rPr>
      <t>10</t>
    </r>
    <r>
      <rPr>
        <sz val="13"/>
        <color rgb="FFFF0000"/>
        <rFont val="Calibri"/>
        <family val="2"/>
        <scheme val="minor"/>
      </rPr>
      <t xml:space="preserve">;   if you used </t>
    </r>
    <r>
      <rPr>
        <b/>
        <sz val="13"/>
        <color rgb="FFFF0000"/>
        <rFont val="Calibri"/>
        <family val="2"/>
        <scheme val="minor"/>
      </rPr>
      <t>1/50</t>
    </r>
    <r>
      <rPr>
        <sz val="13"/>
        <color rgb="FFFF0000"/>
        <rFont val="Calibri"/>
        <family val="2"/>
        <scheme val="minor"/>
      </rPr>
      <t xml:space="preserve"> acre plots, enter </t>
    </r>
    <r>
      <rPr>
        <b/>
        <sz val="13"/>
        <color rgb="FFFF0000"/>
        <rFont val="Calibri"/>
        <family val="2"/>
        <scheme val="minor"/>
      </rPr>
      <t>50</t>
    </r>
  </si>
  <si>
    <r>
      <rPr>
        <b/>
        <sz val="11"/>
        <color indexed="8"/>
        <rFont val="Calibri"/>
        <family val="2"/>
      </rPr>
      <t xml:space="preserve">NEXT: </t>
    </r>
    <r>
      <rPr>
        <sz val="11"/>
        <color theme="1"/>
        <rFont val="Calibri"/>
        <family val="2"/>
        <scheme val="minor"/>
      </rPr>
      <t xml:space="preserve"> Before going further, calculate the </t>
    </r>
    <r>
      <rPr>
        <b/>
        <sz val="11"/>
        <color indexed="8"/>
        <rFont val="Calibri"/>
        <family val="2"/>
      </rPr>
      <t>“Primary”</t>
    </r>
    <r>
      <rPr>
        <sz val="11"/>
        <color theme="1"/>
        <rFont val="Calibri"/>
        <family val="2"/>
        <scheme val="minor"/>
      </rPr>
      <t xml:space="preserve"> and </t>
    </r>
    <r>
      <rPr>
        <b/>
        <sz val="11"/>
        <color indexed="8"/>
        <rFont val="Calibri"/>
        <family val="2"/>
      </rPr>
      <t>“Secondary”</t>
    </r>
    <r>
      <rPr>
        <sz val="11"/>
        <color theme="1"/>
        <rFont val="Calibri"/>
        <family val="2"/>
        <scheme val="minor"/>
      </rPr>
      <t xml:space="preserve"> species </t>
    </r>
    <r>
      <rPr>
        <b/>
        <sz val="11"/>
        <color indexed="8"/>
        <rFont val="Calibri"/>
        <family val="2"/>
      </rPr>
      <t>for the MU</t>
    </r>
    <r>
      <rPr>
        <sz val="11"/>
        <color theme="1"/>
        <rFont val="Calibri"/>
        <family val="2"/>
        <scheme val="minor"/>
      </rPr>
      <t>.  Go to the data in #9 on the Plot Form, the columns titled “Primary Species” and “Secondary Species.”   Using your plot forms, count the primary and secondary tree species and</t>
    </r>
    <r>
      <rPr>
        <sz val="11"/>
        <color rgb="FFFF0000"/>
        <rFont val="Calibri"/>
        <family val="2"/>
        <scheme val="minor"/>
      </rPr>
      <t xml:space="preserve"> enter this information on the table below</t>
    </r>
    <r>
      <rPr>
        <sz val="11"/>
        <color theme="1"/>
        <rFont val="Calibri"/>
        <family val="2"/>
        <scheme val="minor"/>
      </rPr>
      <t>.  You can change species if necessary.</t>
    </r>
  </si>
  <si>
    <r>
      <t xml:space="preserve">Look across the Primary Species line, the species with the highest number is the primary species in your Management Unit.  </t>
    </r>
    <r>
      <rPr>
        <sz val="11"/>
        <color rgb="FFFF0000"/>
        <rFont val="Calibri"/>
        <family val="2"/>
        <scheme val="minor"/>
      </rPr>
      <t>Record the species in the box on the right.</t>
    </r>
    <r>
      <rPr>
        <sz val="11"/>
        <color theme="1"/>
        <rFont val="Calibri"/>
        <family val="2"/>
        <scheme val="minor"/>
      </rPr>
      <t xml:space="preserve">  Repeat the procedure to determine the Secondary Species in your Management Unit.  </t>
    </r>
    <r>
      <rPr>
        <b/>
        <sz val="11"/>
        <color indexed="10"/>
        <rFont val="Calibri"/>
        <family val="2"/>
      </rPr>
      <t>This will be your Primary and Secondary Species for all future reference throughout this form.</t>
    </r>
  </si>
  <si>
    <r>
      <rPr>
        <b/>
        <sz val="11"/>
        <color indexed="8"/>
        <rFont val="Calibri"/>
        <family val="2"/>
      </rPr>
      <t xml:space="preserve">1. </t>
    </r>
    <r>
      <rPr>
        <sz val="11"/>
        <color theme="1"/>
        <rFont val="Calibri"/>
        <family val="2"/>
        <scheme val="minor"/>
      </rPr>
      <t xml:space="preserve">The </t>
    </r>
    <r>
      <rPr>
        <b/>
        <sz val="11"/>
        <color indexed="8"/>
        <rFont val="Calibri"/>
        <family val="2"/>
      </rPr>
      <t xml:space="preserve">Primary, Secondary and Other </t>
    </r>
    <r>
      <rPr>
        <sz val="11"/>
        <color theme="1"/>
        <rFont val="Calibri"/>
        <family val="2"/>
        <scheme val="minor"/>
      </rPr>
      <t xml:space="preserve">species abbreviations are in the appropriate box in the table.  The Primary and Secondary species determined for the large trees (above) are used for all calculations even if there are more seedlings of a different species).  Be sure to include all Other Species abbreviations from your plot forms.  You will need to add these. </t>
    </r>
  </si>
  <si>
    <r>
      <rPr>
        <b/>
        <sz val="11"/>
        <color indexed="8"/>
        <rFont val="Calibri"/>
        <family val="2"/>
      </rPr>
      <t>6.</t>
    </r>
    <r>
      <rPr>
        <sz val="11"/>
        <color theme="1"/>
        <rFont val="Calibri"/>
        <family val="2"/>
        <scheme val="minor"/>
      </rPr>
      <t xml:space="preserve"> Adds the Primary, Secondary and Other species. Records the total on line 5.  This represents the total # of seedlings per acre (all species, all conditions).</t>
    </r>
  </si>
  <si>
    <r>
      <rPr>
        <b/>
        <sz val="11"/>
        <color indexed="8"/>
        <rFont val="Calibri"/>
        <family val="2"/>
      </rPr>
      <t>5.</t>
    </r>
    <r>
      <rPr>
        <sz val="11"/>
        <color theme="1"/>
        <rFont val="Calibri"/>
        <family val="2"/>
        <scheme val="minor"/>
      </rPr>
      <t xml:space="preserve"> Adds the “good” &amp; “poor” seedlings.  Records the total on line 4.</t>
    </r>
  </si>
  <si>
    <r>
      <rPr>
        <b/>
        <sz val="11"/>
        <color indexed="8"/>
        <rFont val="Calibri"/>
        <family val="2"/>
      </rPr>
      <t>4.</t>
    </r>
    <r>
      <rPr>
        <sz val="11"/>
        <color theme="1"/>
        <rFont val="Calibri"/>
        <family val="2"/>
        <scheme val="minor"/>
      </rPr>
      <t xml:space="preserve"> Multiplies each answer on line 2 (Average number of seedlings per plot) by 50. Records the answer on line 3.  This is the average number of seedlings/acre by condition (good vs. poor).</t>
    </r>
  </si>
  <si>
    <t xml:space="preserve">8. &amp; 9. Large Tree Information - Go to next tab </t>
  </si>
  <si>
    <t>13. Ground Cover;  17. Other Wildlife Sign;  18. General Unit Observations - go to last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</si>
</sst>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b/>
      <sz val="11"/>
      <color indexed="8"/>
      <name val="Calibri"/>
      <family val="2"/>
    </font>
    <font>
      <b/>
      <sz val="11"/>
      <color indexed="10"/>
      <name val="Calibri"/>
      <family val="2"/>
    </font>
    <font>
      <sz val="11"/>
      <color indexed="10"/>
      <name val="Calibri"/>
      <family val="2"/>
    </font>
    <font>
      <b/>
      <sz val="11"/>
      <color theme="1"/>
      <name val="Calibri"/>
      <family val="2"/>
      <scheme val="minor"/>
    </font>
    <font>
      <sz val="11"/>
      <color rgb="FFFF0000"/>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b/>
      <sz val="14"/>
      <color rgb="FFFF0000"/>
      <name val="Calibri"/>
      <family val="2"/>
      <scheme val="minor"/>
    </font>
    <font>
      <b/>
      <sz val="14"/>
      <name val="Calibri"/>
      <family val="2"/>
      <scheme val="minor"/>
    </font>
    <font>
      <b/>
      <sz val="12"/>
      <color rgb="FFFF0000"/>
      <name val="Calibri"/>
      <family val="2"/>
      <scheme val="minor"/>
    </font>
    <font>
      <b/>
      <sz val="11"/>
      <color rgb="FFFF0000"/>
      <name val="Calibri"/>
      <family val="2"/>
      <scheme val="minor"/>
    </font>
    <font>
      <sz val="11"/>
      <color rgb="FFFF0000"/>
      <name val="Calibri"/>
      <family val="2"/>
    </font>
    <font>
      <b/>
      <sz val="13"/>
      <color rgb="FFFF0000"/>
      <name val="Calibri"/>
      <family val="2"/>
      <scheme val="minor"/>
    </font>
    <font>
      <sz val="13"/>
      <color theme="1"/>
      <name val="Calibri"/>
      <family val="2"/>
      <scheme val="minor"/>
    </font>
    <font>
      <sz val="11"/>
      <color theme="1"/>
      <name val="Calibri"/>
      <family val="2"/>
    </font>
    <font>
      <sz val="13"/>
      <color rgb="FFFF0000"/>
      <name val="Calibri"/>
      <family val="2"/>
      <scheme val="minor"/>
    </font>
    <font>
      <b/>
      <sz val="10.5"/>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FF0000"/>
      </left>
      <right/>
      <top style="thin">
        <color rgb="FFFF0000"/>
      </top>
      <bottom style="thin">
        <color rgb="FFFF0000"/>
      </bottom>
      <diagonal/>
    </border>
    <border>
      <left/>
      <right style="thin">
        <color indexed="64"/>
      </right>
      <top style="thin">
        <color indexed="64"/>
      </top>
      <bottom style="thin">
        <color indexed="64"/>
      </bottom>
      <diagonal/>
    </border>
    <border>
      <left style="medium">
        <color indexed="64"/>
      </left>
      <right style="thin">
        <color rgb="FFFF0000"/>
      </right>
      <top style="medium">
        <color indexed="64"/>
      </top>
      <bottom style="thin">
        <color rgb="FFFF0000"/>
      </bottom>
      <diagonal/>
    </border>
    <border>
      <left style="thin">
        <color rgb="FFFF0000"/>
      </left>
      <right style="thin">
        <color rgb="FFFF0000"/>
      </right>
      <top style="medium">
        <color indexed="64"/>
      </top>
      <bottom style="thin">
        <color rgb="FFFF0000"/>
      </bottom>
      <diagonal/>
    </border>
    <border>
      <left style="thin">
        <color rgb="FFFF0000"/>
      </left>
      <right style="medium">
        <color indexed="64"/>
      </right>
      <top style="medium">
        <color indexed="64"/>
      </top>
      <bottom style="thin">
        <color rgb="FFFF0000"/>
      </bottom>
      <diagonal/>
    </border>
    <border>
      <left style="medium">
        <color indexed="64"/>
      </left>
      <right style="thin">
        <color rgb="FFFF0000"/>
      </right>
      <top style="thin">
        <color rgb="FFFF0000"/>
      </top>
      <bottom style="medium">
        <color indexed="64"/>
      </bottom>
      <diagonal/>
    </border>
    <border>
      <left style="thin">
        <color rgb="FFFF0000"/>
      </left>
      <right style="thin">
        <color rgb="FFFF0000"/>
      </right>
      <top style="thin">
        <color rgb="FFFF0000"/>
      </top>
      <bottom style="medium">
        <color indexed="64"/>
      </bottom>
      <diagonal/>
    </border>
    <border>
      <left style="thin">
        <color rgb="FFFF0000"/>
      </left>
      <right style="medium">
        <color indexed="64"/>
      </right>
      <top style="thin">
        <color rgb="FFFF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medium">
        <color indexed="64"/>
      </left>
      <right style="thin">
        <color indexed="64"/>
      </right>
      <top style="medium">
        <color rgb="FFFF0000"/>
      </top>
      <bottom/>
      <diagonal/>
    </border>
    <border>
      <left style="thin">
        <color indexed="64"/>
      </left>
      <right style="medium">
        <color indexed="64"/>
      </right>
      <top style="medium">
        <color rgb="FFFF0000"/>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rgb="FFFF0000"/>
      </right>
      <top/>
      <bottom/>
      <diagonal/>
    </border>
    <border>
      <left style="medium">
        <color indexed="64"/>
      </left>
      <right style="thin">
        <color rgb="FFFF0000"/>
      </right>
      <top style="thin">
        <color rgb="FFFF0000"/>
      </top>
      <bottom style="thin">
        <color rgb="FFFF0000"/>
      </bottom>
      <diagonal/>
    </border>
    <border>
      <left/>
      <right/>
      <top style="medium">
        <color indexed="64"/>
      </top>
      <bottom style="medium">
        <color indexed="64"/>
      </bottom>
      <diagonal/>
    </border>
    <border>
      <left style="thin">
        <color rgb="FFFF0000"/>
      </left>
      <right style="medium">
        <color indexed="64"/>
      </right>
      <top style="thin">
        <color rgb="FFFF0000"/>
      </top>
      <bottom style="thin">
        <color rgb="FFFF0000"/>
      </bottom>
      <diagonal/>
    </border>
    <border>
      <left style="thin">
        <color rgb="FFFF0000"/>
      </left>
      <right style="thin">
        <color indexed="64"/>
      </right>
      <top style="thin">
        <color indexed="64"/>
      </top>
      <bottom style="thin">
        <color indexed="64"/>
      </bottom>
      <diagonal/>
    </border>
  </borders>
  <cellStyleXfs count="1">
    <xf numFmtId="0" fontId="0" fillId="0" borderId="0"/>
  </cellStyleXfs>
  <cellXfs count="218">
    <xf numFmtId="0" fontId="0" fillId="0" borderId="0" xfId="0"/>
    <xf numFmtId="0" fontId="4" fillId="0" borderId="0" xfId="0" applyFont="1"/>
    <xf numFmtId="0" fontId="6" fillId="0" borderId="0" xfId="0" applyFont="1"/>
    <xf numFmtId="0" fontId="0" fillId="0" borderId="0" xfId="0" applyAlignment="1">
      <alignment wrapText="1"/>
    </xf>
    <xf numFmtId="0" fontId="7" fillId="0" borderId="0" xfId="0" applyFont="1"/>
    <xf numFmtId="0" fontId="0" fillId="0" borderId="0" xfId="0" applyAlignment="1">
      <alignment horizontal="right"/>
    </xf>
    <xf numFmtId="0" fontId="5" fillId="0" borderId="0" xfId="0" applyFont="1"/>
    <xf numFmtId="0" fontId="4" fillId="0" borderId="0" xfId="0" applyFont="1" applyAlignment="1">
      <alignment horizontal="right"/>
    </xf>
    <xf numFmtId="9" fontId="0" fillId="0" borderId="0" xfId="0" applyNumberFormat="1"/>
    <xf numFmtId="0" fontId="0" fillId="0" borderId="0" xfId="0" applyBorder="1"/>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0" fontId="0" fillId="0" borderId="2" xfId="0" applyBorder="1" applyAlignment="1">
      <alignment horizontal="center"/>
    </xf>
    <xf numFmtId="0" fontId="0" fillId="0" borderId="0" xfId="0" applyAlignment="1">
      <alignment horizontal="left"/>
    </xf>
    <xf numFmtId="0" fontId="4" fillId="0" borderId="0" xfId="0" applyFont="1" applyAlignment="1">
      <alignment horizontal="center"/>
    </xf>
    <xf numFmtId="0" fontId="4" fillId="0" borderId="0" xfId="0" applyFont="1" applyAlignment="1">
      <alignment horizontal="left"/>
    </xf>
    <xf numFmtId="0" fontId="4" fillId="0" borderId="0" xfId="0" applyFont="1" applyBorder="1"/>
    <xf numFmtId="0" fontId="4" fillId="0" borderId="0" xfId="0" applyFont="1" applyBorder="1" applyAlignment="1">
      <alignment horizontal="center"/>
    </xf>
    <xf numFmtId="0" fontId="4" fillId="0" borderId="0" xfId="0" applyFont="1" applyBorder="1" applyAlignment="1">
      <alignment horizontal="left"/>
    </xf>
    <xf numFmtId="0" fontId="0" fillId="0" borderId="0" xfId="0" applyAlignment="1">
      <alignment vertical="top" wrapText="1"/>
    </xf>
    <xf numFmtId="0" fontId="8" fillId="0" borderId="0" xfId="0" applyFont="1" applyAlignment="1">
      <alignment horizontal="right"/>
    </xf>
    <xf numFmtId="0" fontId="4" fillId="0" borderId="0" xfId="0" applyFont="1" applyAlignment="1">
      <alignment horizontal="right" wrapText="1"/>
    </xf>
    <xf numFmtId="0" fontId="0" fillId="0" borderId="0" xfId="0" applyAlignment="1">
      <alignment horizontal="right" wrapText="1"/>
    </xf>
    <xf numFmtId="0" fontId="10" fillId="0" borderId="0" xfId="0" applyFont="1"/>
    <xf numFmtId="0" fontId="0" fillId="0" borderId="0" xfId="0" applyAlignment="1"/>
    <xf numFmtId="0" fontId="0" fillId="0" borderId="4" xfId="0" applyBorder="1" applyAlignment="1">
      <alignment horizontal="center"/>
    </xf>
    <xf numFmtId="0" fontId="11" fillId="0" borderId="0" xfId="0" applyFont="1"/>
    <xf numFmtId="0" fontId="4" fillId="0" borderId="1" xfId="0" applyFont="1" applyBorder="1"/>
    <xf numFmtId="0" fontId="4" fillId="0" borderId="33" xfId="0" applyFont="1" applyBorder="1" applyAlignment="1">
      <alignment horizontal="center"/>
    </xf>
    <xf numFmtId="0" fontId="4" fillId="0" borderId="34" xfId="0" applyFont="1" applyBorder="1" applyAlignment="1">
      <alignment horizontal="center"/>
    </xf>
    <xf numFmtId="0" fontId="12" fillId="0" borderId="0" xfId="0" applyFont="1"/>
    <xf numFmtId="0" fontId="0" fillId="0" borderId="54" xfId="0" applyBorder="1" applyAlignment="1">
      <alignment horizontal="center"/>
    </xf>
    <xf numFmtId="0" fontId="0" fillId="0" borderId="16" xfId="0" applyBorder="1" applyAlignment="1">
      <alignment horizontal="center"/>
    </xf>
    <xf numFmtId="0" fontId="0" fillId="0" borderId="6" xfId="0" applyBorder="1" applyAlignment="1">
      <alignment horizontal="center"/>
    </xf>
    <xf numFmtId="0" fontId="0" fillId="0" borderId="40" xfId="0" applyBorder="1"/>
    <xf numFmtId="0" fontId="0" fillId="0" borderId="18" xfId="0" applyBorder="1"/>
    <xf numFmtId="9" fontId="0" fillId="0" borderId="19" xfId="0" applyNumberFormat="1" applyBorder="1"/>
    <xf numFmtId="0" fontId="0" fillId="0" borderId="19" xfId="0" applyBorder="1"/>
    <xf numFmtId="0" fontId="0" fillId="0" borderId="17" xfId="0" applyBorder="1"/>
    <xf numFmtId="9" fontId="0" fillId="0" borderId="0" xfId="0" applyNumberFormat="1" applyBorder="1"/>
    <xf numFmtId="0" fontId="0" fillId="0" borderId="0" xfId="0" applyFont="1"/>
    <xf numFmtId="0" fontId="0" fillId="0" borderId="0" xfId="0" applyBorder="1" applyAlignment="1"/>
    <xf numFmtId="0" fontId="4" fillId="0" borderId="3" xfId="0" applyFont="1" applyBorder="1"/>
    <xf numFmtId="0" fontId="4" fillId="0" borderId="2" xfId="0" applyFont="1" applyBorder="1" applyAlignment="1">
      <alignment horizontal="center"/>
    </xf>
    <xf numFmtId="0" fontId="7" fillId="2" borderId="0" xfId="0" applyFont="1" applyFill="1"/>
    <xf numFmtId="0" fontId="0" fillId="2" borderId="0" xfId="0" applyFill="1"/>
    <xf numFmtId="0" fontId="0" fillId="2" borderId="0" xfId="0" applyFill="1" applyAlignment="1">
      <alignment horizontal="center"/>
    </xf>
    <xf numFmtId="0" fontId="9" fillId="2" borderId="0" xfId="0" applyFont="1" applyFill="1"/>
    <xf numFmtId="0" fontId="0" fillId="0" borderId="0" xfId="0" applyFill="1"/>
    <xf numFmtId="0" fontId="0" fillId="2" borderId="0" xfId="0" applyFill="1" applyBorder="1"/>
    <xf numFmtId="0" fontId="10" fillId="2" borderId="0" xfId="0" applyFont="1" applyFill="1"/>
    <xf numFmtId="9" fontId="4" fillId="0" borderId="0" xfId="0" applyNumberFormat="1" applyFont="1"/>
    <xf numFmtId="0" fontId="4" fillId="0" borderId="52" xfId="0" applyFont="1" applyBorder="1" applyAlignment="1">
      <alignment horizontal="center"/>
    </xf>
    <xf numFmtId="0" fontId="4" fillId="0" borderId="5" xfId="0" applyFont="1" applyBorder="1" applyAlignment="1">
      <alignment horizontal="center"/>
    </xf>
    <xf numFmtId="0" fontId="4" fillId="0" borderId="53" xfId="0" applyFont="1" applyBorder="1" applyAlignment="1">
      <alignment horizontal="center"/>
    </xf>
    <xf numFmtId="0" fontId="4" fillId="0" borderId="50" xfId="0" applyFont="1" applyBorder="1" applyAlignment="1">
      <alignment horizontal="center"/>
    </xf>
    <xf numFmtId="0" fontId="4" fillId="0" borderId="51" xfId="0" applyFont="1" applyBorder="1" applyAlignment="1">
      <alignment horizontal="center"/>
    </xf>
    <xf numFmtId="9" fontId="4" fillId="0" borderId="0" xfId="0" applyNumberFormat="1" applyFont="1" applyAlignment="1">
      <alignment horizontal="right"/>
    </xf>
    <xf numFmtId="0" fontId="6" fillId="2" borderId="0" xfId="0" applyFont="1" applyFill="1"/>
    <xf numFmtId="0" fontId="4" fillId="3" borderId="1" xfId="0" applyFont="1" applyFill="1" applyBorder="1" applyAlignment="1">
      <alignment horizontal="right"/>
    </xf>
    <xf numFmtId="0" fontId="4" fillId="3" borderId="7" xfId="0" applyFont="1" applyFill="1" applyBorder="1" applyAlignment="1">
      <alignment horizontal="center"/>
    </xf>
    <xf numFmtId="0" fontId="4" fillId="3" borderId="52" xfId="0" applyFont="1" applyFill="1" applyBorder="1" applyAlignment="1">
      <alignment horizontal="center"/>
    </xf>
    <xf numFmtId="0" fontId="4" fillId="3" borderId="4" xfId="0" applyFont="1" applyFill="1" applyBorder="1" applyAlignment="1">
      <alignment horizontal="center"/>
    </xf>
    <xf numFmtId="0" fontId="4" fillId="3" borderId="1" xfId="0" applyFont="1" applyFill="1" applyBorder="1" applyAlignment="1">
      <alignment horizontal="center"/>
    </xf>
    <xf numFmtId="0" fontId="4" fillId="3" borderId="9" xfId="0" applyFont="1" applyFill="1" applyBorder="1" applyAlignment="1">
      <alignment horizontal="center"/>
    </xf>
    <xf numFmtId="0" fontId="4" fillId="3" borderId="12" xfId="0" applyFont="1" applyFill="1" applyBorder="1" applyAlignment="1">
      <alignment horizontal="center"/>
    </xf>
    <xf numFmtId="0" fontId="4" fillId="3" borderId="0" xfId="0" applyFont="1" applyFill="1" applyAlignment="1">
      <alignment horizontal="center"/>
    </xf>
    <xf numFmtId="0" fontId="4" fillId="3" borderId="0" xfId="0" applyFont="1" applyFill="1"/>
    <xf numFmtId="0" fontId="4" fillId="3" borderId="0" xfId="0" applyFont="1" applyFill="1" applyAlignment="1">
      <alignment horizontal="right"/>
    </xf>
    <xf numFmtId="0" fontId="0" fillId="3" borderId="0" xfId="0" applyFill="1"/>
    <xf numFmtId="0" fontId="0" fillId="3" borderId="0" xfId="0" applyFill="1" applyAlignment="1">
      <alignment horizontal="center"/>
    </xf>
    <xf numFmtId="0" fontId="0" fillId="0" borderId="28"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0" xfId="0"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1" xfId="0" applyBorder="1" applyProtection="1">
      <protection locked="0"/>
    </xf>
    <xf numFmtId="0" fontId="0" fillId="0" borderId="35" xfId="0" applyBorder="1" applyProtection="1">
      <protection locked="0"/>
    </xf>
    <xf numFmtId="0" fontId="0" fillId="0" borderId="0" xfId="0" applyProtection="1">
      <protection locked="0"/>
    </xf>
    <xf numFmtId="0" fontId="4" fillId="0" borderId="0" xfId="0" applyFont="1" applyAlignment="1" applyProtection="1">
      <alignment horizontal="right"/>
      <protection locked="0"/>
    </xf>
    <xf numFmtId="0" fontId="0" fillId="0" borderId="32" xfId="0" applyBorder="1" applyAlignment="1" applyProtection="1">
      <alignment horizontal="center"/>
      <protection locked="0"/>
    </xf>
    <xf numFmtId="0" fontId="0" fillId="0" borderId="56" xfId="0" applyBorder="1" applyAlignment="1" applyProtection="1">
      <alignment horizontal="center"/>
      <protection locked="0"/>
    </xf>
    <xf numFmtId="0" fontId="8" fillId="0" borderId="1" xfId="0" applyFont="1" applyBorder="1" applyAlignment="1">
      <alignment horizontal="right"/>
    </xf>
    <xf numFmtId="0" fontId="0" fillId="0" borderId="3" xfId="0" applyBorder="1"/>
    <xf numFmtId="0" fontId="8" fillId="0" borderId="36" xfId="0" applyFont="1" applyBorder="1" applyAlignment="1">
      <alignment horizontal="right"/>
    </xf>
    <xf numFmtId="0" fontId="4" fillId="0" borderId="28" xfId="0" applyFont="1" applyBorder="1" applyAlignment="1" applyProtection="1">
      <alignment horizontal="center"/>
      <protection locked="0"/>
    </xf>
    <xf numFmtId="0" fontId="4" fillId="0" borderId="1" xfId="0" applyFont="1" applyBorder="1" applyAlignment="1">
      <alignment horizontal="center"/>
    </xf>
    <xf numFmtId="0" fontId="4" fillId="3" borderId="2" xfId="0" applyFont="1" applyFill="1" applyBorder="1" applyAlignment="1">
      <alignment horizontal="center"/>
    </xf>
    <xf numFmtId="0" fontId="4" fillId="0" borderId="1" xfId="0" applyFont="1" applyBorder="1" applyAlignment="1">
      <alignment horizontal="center"/>
    </xf>
    <xf numFmtId="16" fontId="4" fillId="0" borderId="0" xfId="0" applyNumberFormat="1" applyFont="1" applyAlignment="1">
      <alignment horizontal="center"/>
    </xf>
    <xf numFmtId="0" fontId="4" fillId="0" borderId="0" xfId="0" applyNumberFormat="1" applyFont="1" applyAlignment="1">
      <alignment horizontal="center"/>
    </xf>
    <xf numFmtId="0" fontId="0" fillId="0" borderId="31" xfId="0" applyBorder="1" applyAlignment="1" applyProtection="1">
      <alignment horizontal="center"/>
      <protection locked="0"/>
    </xf>
    <xf numFmtId="15" fontId="0" fillId="0" borderId="0" xfId="0" applyNumberFormat="1"/>
    <xf numFmtId="0" fontId="0" fillId="0" borderId="47" xfId="0" applyBorder="1" applyAlignment="1" applyProtection="1">
      <alignment horizontal="left"/>
      <protection locked="0"/>
    </xf>
    <xf numFmtId="0" fontId="0" fillId="0" borderId="49" xfId="0" applyBorder="1" applyAlignment="1" applyProtection="1">
      <alignment horizontal="left"/>
      <protection locked="0"/>
    </xf>
    <xf numFmtId="0" fontId="0" fillId="0" borderId="48" xfId="0" applyBorder="1" applyAlignment="1" applyProtection="1">
      <alignment horizontal="left"/>
      <protection locked="0"/>
    </xf>
    <xf numFmtId="0" fontId="0" fillId="0" borderId="0" xfId="0" applyAlignment="1">
      <alignment wrapText="1"/>
    </xf>
    <xf numFmtId="0" fontId="0" fillId="0" borderId="16" xfId="0" applyBorder="1" applyAlignment="1">
      <alignment wrapText="1"/>
    </xf>
    <xf numFmtId="0" fontId="4" fillId="0" borderId="0" xfId="0" applyFont="1" applyAlignment="1">
      <alignment horizontal="right" wrapText="1"/>
    </xf>
    <xf numFmtId="0" fontId="0" fillId="0" borderId="0" xfId="0" applyAlignment="1">
      <alignment horizontal="right" wrapText="1"/>
    </xf>
    <xf numFmtId="0" fontId="4" fillId="0" borderId="30" xfId="0" applyFont="1" applyBorder="1" applyAlignment="1" applyProtection="1">
      <alignment horizontal="center" wrapText="1"/>
      <protection locked="0"/>
    </xf>
    <xf numFmtId="0" fontId="4" fillId="0" borderId="29" xfId="0" applyFont="1" applyBorder="1" applyAlignment="1" applyProtection="1">
      <alignment horizontal="center" wrapText="1"/>
      <protection locked="0"/>
    </xf>
    <xf numFmtId="0" fontId="8" fillId="0" borderId="7" xfId="0" applyFont="1" applyBorder="1" applyAlignment="1">
      <alignment horizontal="right" wrapText="1"/>
    </xf>
    <xf numFmtId="0" fontId="0" fillId="0" borderId="4" xfId="0" applyBorder="1" applyAlignment="1">
      <alignment wrapText="1"/>
    </xf>
    <xf numFmtId="0" fontId="8" fillId="0" borderId="20" xfId="0" applyFont="1" applyBorder="1" applyAlignment="1">
      <alignment horizontal="right" wrapText="1"/>
    </xf>
    <xf numFmtId="0" fontId="0" fillId="0" borderId="22" xfId="0" applyBorder="1" applyAlignment="1">
      <alignment wrapText="1"/>
    </xf>
    <xf numFmtId="0" fontId="0" fillId="0" borderId="25" xfId="0" applyBorder="1" applyAlignment="1">
      <alignment wrapText="1"/>
    </xf>
    <xf numFmtId="0" fontId="0" fillId="0" borderId="27" xfId="0" applyBorder="1" applyAlignment="1">
      <alignment wrapText="1"/>
    </xf>
    <xf numFmtId="0" fontId="4" fillId="0" borderId="33" xfId="0" applyFont="1" applyBorder="1" applyAlignment="1">
      <alignment horizontal="center" wrapText="1"/>
    </xf>
    <xf numFmtId="0" fontId="4" fillId="0" borderId="34" xfId="0" applyFont="1" applyBorder="1" applyAlignment="1">
      <alignment wrapText="1"/>
    </xf>
    <xf numFmtId="0" fontId="0" fillId="0" borderId="0" xfId="0" applyNumberFormat="1" applyAlignment="1">
      <alignment wrapText="1"/>
    </xf>
    <xf numFmtId="0" fontId="0" fillId="0" borderId="0" xfId="0" applyAlignment="1">
      <alignment vertical="top" wrapText="1"/>
    </xf>
    <xf numFmtId="0" fontId="4" fillId="0" borderId="34" xfId="0" applyFont="1" applyBorder="1" applyAlignment="1">
      <alignment horizontal="center" wrapText="1"/>
    </xf>
    <xf numFmtId="0" fontId="4" fillId="0" borderId="1" xfId="0" applyFont="1" applyBorder="1" applyAlignment="1">
      <alignment horizontal="center"/>
    </xf>
    <xf numFmtId="0" fontId="4" fillId="0" borderId="30" xfId="0" applyFont="1" applyBorder="1" applyAlignment="1" applyProtection="1">
      <alignment horizontal="center"/>
      <protection locked="0"/>
    </xf>
    <xf numFmtId="0" fontId="4" fillId="0" borderId="29" xfId="0" applyFont="1" applyBorder="1" applyAlignment="1" applyProtection="1">
      <protection locked="0"/>
    </xf>
    <xf numFmtId="0" fontId="4" fillId="0" borderId="0" xfId="0" applyFont="1" applyAlignment="1">
      <alignment wrapText="1"/>
    </xf>
    <xf numFmtId="0" fontId="0" fillId="0" borderId="0" xfId="0" applyAlignment="1">
      <alignment horizontal="right"/>
    </xf>
    <xf numFmtId="0" fontId="0" fillId="0" borderId="6" xfId="0" applyBorder="1" applyAlignment="1"/>
    <xf numFmtId="0" fontId="0" fillId="0" borderId="20" xfId="0" applyBorder="1" applyAlignment="1">
      <alignment wrapText="1"/>
    </xf>
    <xf numFmtId="0" fontId="0" fillId="0" borderId="21" xfId="0" applyBorder="1" applyAlignment="1">
      <alignment wrapText="1"/>
    </xf>
    <xf numFmtId="0" fontId="0" fillId="0" borderId="26" xfId="0"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0" xfId="0" applyAlignment="1"/>
    <xf numFmtId="0" fontId="4" fillId="0" borderId="13" xfId="0" applyFont="1" applyBorder="1" applyAlignment="1">
      <alignment horizontal="center"/>
    </xf>
    <xf numFmtId="0" fontId="4" fillId="0" borderId="8" xfId="0" applyFont="1" applyBorder="1" applyAlignment="1"/>
    <xf numFmtId="0" fontId="0" fillId="0" borderId="31" xfId="0" applyBorder="1" applyAlignment="1" applyProtection="1">
      <alignment horizontal="center"/>
      <protection locked="0"/>
    </xf>
    <xf numFmtId="0" fontId="0" fillId="0" borderId="13" xfId="0" applyBorder="1" applyAlignment="1">
      <alignment horizontal="center"/>
    </xf>
    <xf numFmtId="0" fontId="0" fillId="0" borderId="8" xfId="0" applyBorder="1" applyAlignment="1"/>
    <xf numFmtId="0" fontId="0" fillId="0" borderId="24" xfId="0" applyBorder="1" applyAlignment="1">
      <alignment horizontal="right"/>
    </xf>
    <xf numFmtId="0" fontId="0" fillId="0" borderId="0" xfId="0" applyBorder="1" applyAlignment="1">
      <alignment horizontal="right"/>
    </xf>
    <xf numFmtId="0" fontId="0" fillId="0" borderId="1" xfId="0" applyBorder="1" applyAlignment="1">
      <alignment horizontal="left"/>
    </xf>
    <xf numFmtId="0" fontId="0" fillId="0" borderId="1" xfId="0" applyBorder="1" applyAlignment="1"/>
    <xf numFmtId="0" fontId="14" fillId="0" borderId="0" xfId="0" applyFont="1" applyAlignment="1">
      <alignment horizontal="right"/>
    </xf>
    <xf numFmtId="0" fontId="15" fillId="0" borderId="0" xfId="0" applyFont="1" applyAlignment="1">
      <alignment horizontal="right"/>
    </xf>
    <xf numFmtId="0" fontId="15" fillId="0" borderId="55" xfId="0" applyFont="1" applyBorder="1" applyAlignment="1">
      <alignment horizontal="right"/>
    </xf>
    <xf numFmtId="0" fontId="0" fillId="0" borderId="6" xfId="0" applyBorder="1" applyAlignment="1">
      <alignment horizontal="right"/>
    </xf>
    <xf numFmtId="0" fontId="5" fillId="0" borderId="0" xfId="0" applyFont="1" applyAlignment="1"/>
    <xf numFmtId="0" fontId="0" fillId="0" borderId="31" xfId="0" applyBorder="1" applyAlignment="1" applyProtection="1">
      <protection locked="0"/>
    </xf>
    <xf numFmtId="0" fontId="0" fillId="0" borderId="31" xfId="0" applyBorder="1" applyAlignment="1" applyProtection="1">
      <alignment horizontal="center" wrapText="1"/>
      <protection locked="0"/>
    </xf>
    <xf numFmtId="0" fontId="4" fillId="3" borderId="1" xfId="0" applyFont="1" applyFill="1" applyBorder="1" applyAlignment="1">
      <alignment horizontal="center"/>
    </xf>
    <xf numFmtId="0" fontId="4" fillId="3" borderId="7" xfId="0" applyFont="1" applyFill="1" applyBorder="1" applyAlignment="1"/>
    <xf numFmtId="0" fontId="4" fillId="3" borderId="7" xfId="0" applyFont="1" applyFill="1" applyBorder="1" applyAlignment="1">
      <alignment horizontal="center" wrapText="1"/>
    </xf>
    <xf numFmtId="0" fontId="4" fillId="3" borderId="10" xfId="0" applyFont="1" applyFill="1" applyBorder="1" applyAlignment="1">
      <alignment horizontal="center" wrapText="1"/>
    </xf>
    <xf numFmtId="0" fontId="4" fillId="3" borderId="4" xfId="0" applyFont="1" applyFill="1" applyBorder="1" applyAlignment="1">
      <alignment horizontal="center" wrapText="1"/>
    </xf>
    <xf numFmtId="0" fontId="4" fillId="3" borderId="11" xfId="0" applyFont="1" applyFill="1" applyBorder="1" applyAlignment="1">
      <alignment horizontal="center" wrapText="1"/>
    </xf>
    <xf numFmtId="0" fontId="4" fillId="3" borderId="13" xfId="0" applyFont="1" applyFill="1" applyBorder="1" applyAlignment="1">
      <alignment horizontal="center"/>
    </xf>
    <xf numFmtId="0" fontId="4" fillId="3" borderId="57" xfId="0" applyFont="1" applyFill="1" applyBorder="1" applyAlignment="1">
      <alignment horizontal="center"/>
    </xf>
    <xf numFmtId="0" fontId="4" fillId="3" borderId="8" xfId="0" applyFont="1" applyFill="1" applyBorder="1" applyAlignment="1">
      <alignment horizontal="center"/>
    </xf>
    <xf numFmtId="0" fontId="0" fillId="0" borderId="37" xfId="0" applyBorder="1" applyAlignment="1">
      <alignment wrapText="1"/>
    </xf>
    <xf numFmtId="0" fontId="0" fillId="0" borderId="38" xfId="0" applyBorder="1" applyAlignment="1">
      <alignment wrapText="1"/>
    </xf>
    <xf numFmtId="0" fontId="0" fillId="0" borderId="39" xfId="0" applyBorder="1" applyAlignment="1">
      <alignment wrapText="1"/>
    </xf>
    <xf numFmtId="0" fontId="0" fillId="0" borderId="56" xfId="0" applyBorder="1" applyAlignment="1">
      <alignment wrapText="1"/>
    </xf>
    <xf numFmtId="0" fontId="0" fillId="0" borderId="31" xfId="0" applyBorder="1" applyAlignment="1">
      <alignment wrapText="1"/>
    </xf>
    <xf numFmtId="0" fontId="0" fillId="0" borderId="58" xfId="0" applyBorder="1" applyAlignment="1">
      <alignment wrapText="1"/>
    </xf>
    <xf numFmtId="0" fontId="0" fillId="0" borderId="40" xfId="0" applyBorder="1" applyAlignment="1">
      <alignment wrapText="1"/>
    </xf>
    <xf numFmtId="0" fontId="0" fillId="0" borderId="41" xfId="0" applyBorder="1" applyAlignment="1">
      <alignment wrapText="1"/>
    </xf>
    <xf numFmtId="0" fontId="0" fillId="0" borderId="42" xfId="0" applyBorder="1" applyAlignment="1">
      <alignment wrapText="1"/>
    </xf>
    <xf numFmtId="0" fontId="4" fillId="0" borderId="31" xfId="0" applyFont="1" applyBorder="1" applyAlignment="1" applyProtection="1">
      <alignment horizontal="center"/>
      <protection locked="0"/>
    </xf>
    <xf numFmtId="2" fontId="0" fillId="0" borderId="4" xfId="0" applyNumberFormat="1" applyBorder="1" applyAlignment="1">
      <alignment horizontal="center"/>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0"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2" fontId="0" fillId="0" borderId="36" xfId="0" applyNumberFormat="1" applyBorder="1" applyAlignment="1">
      <alignment horizontal="center"/>
    </xf>
    <xf numFmtId="2" fontId="0" fillId="0" borderId="59" xfId="0" applyNumberFormat="1" applyBorder="1" applyAlignment="1">
      <alignment horizontal="center"/>
    </xf>
    <xf numFmtId="0" fontId="0" fillId="0" borderId="16" xfId="0" applyNumberFormat="1" applyBorder="1" applyAlignment="1">
      <alignment wrapText="1"/>
    </xf>
    <xf numFmtId="2" fontId="0" fillId="0" borderId="1" xfId="0" applyNumberFormat="1" applyBorder="1" applyAlignment="1">
      <alignment horizontal="center"/>
    </xf>
    <xf numFmtId="2" fontId="0" fillId="0" borderId="1" xfId="0" applyNumberFormat="1" applyFont="1" applyBorder="1" applyAlignment="1">
      <alignment horizontal="center"/>
    </xf>
    <xf numFmtId="2" fontId="0" fillId="0" borderId="1" xfId="0" applyNumberFormat="1" applyBorder="1" applyAlignment="1">
      <alignment horizontal="center"/>
    </xf>
    <xf numFmtId="2" fontId="4" fillId="0" borderId="2" xfId="0" applyNumberFormat="1" applyFont="1" applyBorder="1" applyAlignment="1">
      <alignment horizontal="center"/>
    </xf>
    <xf numFmtId="2" fontId="0" fillId="0" borderId="2" xfId="0" applyNumberFormat="1" applyBorder="1" applyAlignment="1">
      <alignment horizontal="center"/>
    </xf>
    <xf numFmtId="164" fontId="0" fillId="0" borderId="31" xfId="0" applyNumberFormat="1" applyBorder="1" applyAlignment="1" applyProtection="1">
      <alignment horizontal="center"/>
      <protection locked="0"/>
    </xf>
    <xf numFmtId="164" fontId="0" fillId="0" borderId="7" xfId="0" applyNumberFormat="1" applyBorder="1" applyAlignment="1">
      <alignment horizontal="center"/>
    </xf>
    <xf numFmtId="164" fontId="4" fillId="0" borderId="14" xfId="0" applyNumberFormat="1" applyFont="1" applyBorder="1" applyAlignment="1">
      <alignment horizontal="center"/>
    </xf>
    <xf numFmtId="164" fontId="4" fillId="0" borderId="15" xfId="0" applyNumberFormat="1" applyFont="1" applyBorder="1" applyAlignment="1">
      <alignment horizontal="center"/>
    </xf>
    <xf numFmtId="164" fontId="4" fillId="0" borderId="17" xfId="0" applyNumberFormat="1" applyFont="1" applyBorder="1" applyAlignment="1">
      <alignment horizontal="center"/>
    </xf>
    <xf numFmtId="164" fontId="4" fillId="0" borderId="19" xfId="0" applyNumberFormat="1" applyFont="1" applyBorder="1" applyAlignment="1">
      <alignment horizontal="center"/>
    </xf>
    <xf numFmtId="164" fontId="4" fillId="0" borderId="15" xfId="0" applyNumberFormat="1" applyFont="1" applyBorder="1" applyAlignment="1"/>
    <xf numFmtId="164" fontId="4" fillId="0" borderId="17" xfId="0" applyNumberFormat="1" applyFont="1" applyBorder="1" applyAlignment="1"/>
    <xf numFmtId="164" fontId="4" fillId="0" borderId="19" xfId="0" applyNumberFormat="1" applyFont="1" applyBorder="1" applyAlignment="1"/>
    <xf numFmtId="164" fontId="4" fillId="0" borderId="2" xfId="0" applyNumberFormat="1" applyFont="1" applyBorder="1" applyAlignment="1">
      <alignment horizontal="center"/>
    </xf>
    <xf numFmtId="164" fontId="4" fillId="0" borderId="43" xfId="0" applyNumberFormat="1" applyFont="1" applyBorder="1" applyAlignment="1">
      <alignment horizontal="center"/>
    </xf>
    <xf numFmtId="164" fontId="4" fillId="0" borderId="44" xfId="0" applyNumberFormat="1" applyFont="1" applyBorder="1" applyAlignment="1">
      <alignment horizontal="center"/>
    </xf>
    <xf numFmtId="164" fontId="4" fillId="0" borderId="45" xfId="0" applyNumberFormat="1" applyFont="1" applyBorder="1" applyAlignment="1">
      <alignment horizontal="center"/>
    </xf>
    <xf numFmtId="164" fontId="4" fillId="0" borderId="46" xfId="0" applyNumberFormat="1" applyFont="1" applyBorder="1" applyAlignment="1">
      <alignment horizontal="center"/>
    </xf>
    <xf numFmtId="164" fontId="0" fillId="0" borderId="43" xfId="0" applyNumberFormat="1" applyBorder="1" applyAlignment="1">
      <alignment horizontal="center"/>
    </xf>
    <xf numFmtId="164" fontId="0" fillId="0" borderId="44" xfId="0" applyNumberFormat="1" applyBorder="1" applyAlignment="1">
      <alignment horizontal="center"/>
    </xf>
    <xf numFmtId="164" fontId="0" fillId="0" borderId="45" xfId="0" applyNumberFormat="1" applyBorder="1" applyAlignment="1">
      <alignment horizontal="center"/>
    </xf>
    <xf numFmtId="164" fontId="0" fillId="0" borderId="46"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xf numFmtId="164" fontId="0" fillId="0" borderId="17" xfId="0" applyNumberFormat="1" applyBorder="1" applyAlignment="1"/>
    <xf numFmtId="164" fontId="0" fillId="0" borderId="19" xfId="0" applyNumberFormat="1" applyBorder="1" applyAlignment="1"/>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9" xfId="0" applyNumberFormat="1" applyBorder="1" applyAlignment="1">
      <alignment horizontal="center"/>
    </xf>
    <xf numFmtId="17" fontId="0" fillId="0" borderId="28" xfId="0" applyNumberFormat="1" applyBorder="1" applyProtection="1">
      <protection locked="0"/>
    </xf>
    <xf numFmtId="0" fontId="16" fillId="0" borderId="0" xfId="0" applyFont="1" applyAlignment="1">
      <alignment wrapText="1"/>
    </xf>
    <xf numFmtId="0" fontId="18" fillId="0" borderId="0" xfId="0" applyFont="1" applyAlignment="1">
      <alignment horizontal="right"/>
    </xf>
    <xf numFmtId="0" fontId="18" fillId="0" borderId="0" xfId="0" applyFont="1" applyAlignment="1">
      <alignment horizontal="right" wrapText="1"/>
    </xf>
    <xf numFmtId="14" fontId="0" fillId="0" borderId="47" xfId="0" applyNumberFormat="1" applyBorder="1" applyAlignment="1" applyProtection="1">
      <alignment horizontal="left"/>
      <protection locked="0"/>
    </xf>
    <xf numFmtId="14" fontId="0" fillId="0" borderId="48" xfId="0" applyNumberFormat="1" applyBorder="1" applyAlignment="1" applyProtection="1">
      <alignment horizontal="left"/>
      <protection locked="0"/>
    </xf>
    <xf numFmtId="2" fontId="4" fillId="0" borderId="34" xfId="0" applyNumberFormat="1" applyFont="1" applyBorder="1" applyAlignment="1">
      <alignment horizontal="center"/>
    </xf>
    <xf numFmtId="2" fontId="4" fillId="0" borderId="33" xfId="0" applyNumberFormat="1" applyFont="1" applyBorder="1" applyAlignment="1">
      <alignment horizontal="center"/>
    </xf>
    <xf numFmtId="2" fontId="4" fillId="0" borderId="33" xfId="0" applyNumberFormat="1" applyFont="1" applyBorder="1" applyAlignment="1">
      <alignment horizontal="center"/>
    </xf>
    <xf numFmtId="2" fontId="0" fillId="0" borderId="34" xfId="0" applyNumberFormat="1" applyBorder="1" applyAlignment="1">
      <alignment horizontal="center"/>
    </xf>
    <xf numFmtId="2" fontId="0" fillId="0" borderId="34" xfId="0" applyNumberFormat="1" applyBorder="1" applyAlignment="1"/>
    <xf numFmtId="0" fontId="4" fillId="0" borderId="28" xfId="0" applyFont="1" applyBorder="1" applyAlignment="1" applyProtection="1">
      <alignment horizontal="center" vertical="center"/>
      <protection locked="0"/>
    </xf>
    <xf numFmtId="14" fontId="0" fillId="0" borderId="25" xfId="0" applyNumberFormat="1" applyBorder="1" applyAlignment="1">
      <alignment horizontal="left"/>
    </xf>
    <xf numFmtId="14" fontId="0" fillId="0" borderId="26" xfId="0" applyNumberForma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295275</xdr:colOff>
      <xdr:row>0</xdr:row>
      <xdr:rowOff>85726</xdr:rowOff>
    </xdr:from>
    <xdr:to>
      <xdr:col>9</xdr:col>
      <xdr:colOff>649828</xdr:colOff>
      <xdr:row>5</xdr:row>
      <xdr:rowOff>37054</xdr:rowOff>
    </xdr:to>
    <xdr:pic>
      <xdr:nvPicPr>
        <xdr:cNvPr id="2" name="Picture 1" descr="Extforestry id color.png"/>
        <xdr:cNvPicPr>
          <a:picLocks noChangeAspect="1"/>
        </xdr:cNvPicPr>
      </xdr:nvPicPr>
      <xdr:blipFill>
        <a:blip xmlns:r="http://schemas.openxmlformats.org/officeDocument/2006/relationships" r:embed="rId1" cstate="print"/>
        <a:stretch>
          <a:fillRect/>
        </a:stretch>
      </xdr:blipFill>
      <xdr:spPr>
        <a:xfrm>
          <a:off x="6105525" y="85726"/>
          <a:ext cx="964153" cy="1094328"/>
        </a:xfrm>
        <a:prstGeom prst="rect">
          <a:avLst/>
        </a:prstGeom>
        <a:ln w="12700">
          <a:solidFill>
            <a:schemeClr val="tx1"/>
          </a:solidFill>
        </a:ln>
      </xdr:spPr>
    </xdr:pic>
    <xdr:clientData/>
  </xdr:twoCellAnchor>
  <xdr:twoCellAnchor editAs="oneCell">
    <xdr:from>
      <xdr:col>7</xdr:col>
      <xdr:colOff>597595</xdr:colOff>
      <xdr:row>10</xdr:row>
      <xdr:rowOff>13747</xdr:rowOff>
    </xdr:from>
    <xdr:to>
      <xdr:col>9</xdr:col>
      <xdr:colOff>641350</xdr:colOff>
      <xdr:row>18</xdr:row>
      <xdr:rowOff>31751</xdr:rowOff>
    </xdr:to>
    <xdr:pic>
      <xdr:nvPicPr>
        <xdr:cNvPr id="4" name="Picture 3" descr="Clean logo 2006.tif"/>
        <xdr:cNvPicPr>
          <a:picLocks noChangeAspect="1"/>
        </xdr:cNvPicPr>
      </xdr:nvPicPr>
      <xdr:blipFill>
        <a:blip xmlns:r="http://schemas.openxmlformats.org/officeDocument/2006/relationships" r:embed="rId2" cstate="print"/>
        <a:stretch>
          <a:fillRect/>
        </a:stretch>
      </xdr:blipFill>
      <xdr:spPr>
        <a:xfrm>
          <a:off x="5772845" y="2156872"/>
          <a:ext cx="1243905" cy="15420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3"/>
  <sheetViews>
    <sheetView showWhiteSpace="0" view="pageBreakPreview" zoomScaleNormal="100" zoomScaleSheetLayoutView="100" workbookViewId="0">
      <selection activeCell="B4" sqref="B4"/>
    </sheetView>
  </sheetViews>
  <sheetFormatPr defaultRowHeight="15" x14ac:dyDescent="0.25"/>
  <cols>
    <col min="1" max="1" width="22.28515625" customWidth="1"/>
    <col min="2" max="2" width="10" customWidth="1"/>
    <col min="10" max="10" width="10.140625" bestFit="1" customWidth="1"/>
  </cols>
  <sheetData>
    <row r="1" spans="1:10" ht="27" thickBot="1" x14ac:dyDescent="0.45">
      <c r="A1" s="2" t="s">
        <v>0</v>
      </c>
    </row>
    <row r="2" spans="1:10" ht="15.75" thickBot="1" x14ac:dyDescent="0.3">
      <c r="A2" s="5" t="s">
        <v>3</v>
      </c>
      <c r="B2" s="208"/>
      <c r="C2" s="209"/>
      <c r="D2" s="15"/>
    </row>
    <row r="3" spans="1:10" ht="15.75" thickBot="1" x14ac:dyDescent="0.3">
      <c r="A3" s="5" t="s">
        <v>1</v>
      </c>
      <c r="B3" s="94"/>
      <c r="C3" s="95"/>
      <c r="D3" s="96"/>
    </row>
    <row r="4" spans="1:10" ht="15.75" thickBot="1" x14ac:dyDescent="0.3">
      <c r="A4" s="5" t="s">
        <v>2</v>
      </c>
      <c r="B4" s="73"/>
    </row>
    <row r="5" spans="1:10" ht="15.75" thickBot="1" x14ac:dyDescent="0.3">
      <c r="A5" s="5" t="s">
        <v>4</v>
      </c>
      <c r="B5" s="73">
        <v>10</v>
      </c>
      <c r="C5" s="6" t="s">
        <v>19</v>
      </c>
    </row>
    <row r="6" spans="1:10" ht="15.75" thickBot="1" x14ac:dyDescent="0.3">
      <c r="A6" s="5" t="s">
        <v>5</v>
      </c>
      <c r="B6" s="73"/>
    </row>
    <row r="7" spans="1:10" x14ac:dyDescent="0.25">
      <c r="J7" s="93" t="s">
        <v>193</v>
      </c>
    </row>
    <row r="8" spans="1:10" x14ac:dyDescent="0.25">
      <c r="A8" s="32" t="s">
        <v>143</v>
      </c>
    </row>
    <row r="10" spans="1:10" x14ac:dyDescent="0.25">
      <c r="A10" s="97" t="s">
        <v>195</v>
      </c>
      <c r="B10" s="97"/>
      <c r="C10" s="97"/>
      <c r="D10" s="97"/>
      <c r="E10" s="97"/>
      <c r="F10" s="97"/>
      <c r="G10" s="97"/>
    </row>
    <row r="11" spans="1:10" x14ac:dyDescent="0.25">
      <c r="A11" s="97"/>
      <c r="B11" s="97"/>
      <c r="C11" s="97"/>
      <c r="D11" s="97"/>
      <c r="E11" s="97"/>
      <c r="F11" s="97"/>
      <c r="G11" s="97"/>
    </row>
    <row r="12" spans="1:10" x14ac:dyDescent="0.25">
      <c r="A12" s="97"/>
      <c r="B12" s="97"/>
      <c r="C12" s="97"/>
      <c r="D12" s="97"/>
      <c r="E12" s="97"/>
      <c r="F12" s="97"/>
      <c r="G12" s="97"/>
    </row>
    <row r="13" spans="1:10" x14ac:dyDescent="0.25">
      <c r="A13" s="97"/>
      <c r="B13" s="97"/>
      <c r="C13" s="97"/>
      <c r="D13" s="97"/>
      <c r="E13" s="97"/>
      <c r="F13" s="97"/>
      <c r="G13" s="97"/>
    </row>
    <row r="14" spans="1:10" x14ac:dyDescent="0.25">
      <c r="A14" s="3"/>
      <c r="B14" s="3"/>
      <c r="C14" s="3"/>
      <c r="D14" s="3"/>
      <c r="E14" s="3"/>
      <c r="F14" s="3"/>
      <c r="G14" s="3"/>
    </row>
    <row r="15" spans="1:10" x14ac:dyDescent="0.25">
      <c r="A15" s="97" t="s">
        <v>177</v>
      </c>
      <c r="B15" s="97"/>
      <c r="C15" s="97"/>
      <c r="D15" s="97"/>
      <c r="E15" s="97"/>
      <c r="F15" s="97"/>
      <c r="G15" s="97"/>
    </row>
    <row r="16" spans="1:10" x14ac:dyDescent="0.25">
      <c r="A16" s="97"/>
      <c r="B16" s="97"/>
      <c r="C16" s="97"/>
      <c r="D16" s="97"/>
      <c r="E16" s="97"/>
      <c r="F16" s="97"/>
      <c r="G16" s="97"/>
    </row>
    <row r="18" spans="1:11" x14ac:dyDescent="0.25">
      <c r="A18" s="97" t="s">
        <v>178</v>
      </c>
      <c r="B18" s="97"/>
      <c r="C18" s="97"/>
      <c r="D18" s="97"/>
      <c r="E18" s="97"/>
      <c r="F18" s="97"/>
      <c r="G18" s="97"/>
    </row>
    <row r="19" spans="1:11" x14ac:dyDescent="0.25">
      <c r="A19" s="97"/>
      <c r="B19" s="97"/>
      <c r="C19" s="97"/>
      <c r="D19" s="97"/>
      <c r="E19" s="97"/>
      <c r="F19" s="97"/>
      <c r="G19" s="97"/>
    </row>
    <row r="21" spans="1:11" ht="18.75" x14ac:dyDescent="0.3">
      <c r="A21" s="46" t="s">
        <v>6</v>
      </c>
      <c r="B21" s="47"/>
      <c r="C21" s="47"/>
      <c r="F21" s="46" t="s">
        <v>12</v>
      </c>
      <c r="G21" s="47"/>
      <c r="H21" s="47"/>
      <c r="I21" s="47"/>
      <c r="J21" s="47"/>
      <c r="K21" s="47"/>
    </row>
    <row r="22" spans="1:11" ht="18.75" x14ac:dyDescent="0.3">
      <c r="A22" s="4"/>
      <c r="B22" s="1" t="s">
        <v>10</v>
      </c>
      <c r="C22" s="1" t="s">
        <v>11</v>
      </c>
      <c r="G22" s="1" t="s">
        <v>10</v>
      </c>
      <c r="H22" s="1" t="s">
        <v>11</v>
      </c>
    </row>
    <row r="23" spans="1:11" x14ac:dyDescent="0.25">
      <c r="A23" s="7" t="s">
        <v>7</v>
      </c>
      <c r="B23" s="74"/>
      <c r="C23" s="171">
        <f>B23/B5*100</f>
        <v>0</v>
      </c>
      <c r="D23" s="9"/>
      <c r="F23" s="7" t="s">
        <v>13</v>
      </c>
      <c r="G23" s="74"/>
      <c r="H23" s="171">
        <f>G23/B5*100</f>
        <v>0</v>
      </c>
      <c r="I23" s="9"/>
    </row>
    <row r="24" spans="1:11" x14ac:dyDescent="0.25">
      <c r="A24" s="7" t="s">
        <v>8</v>
      </c>
      <c r="B24" s="74"/>
      <c r="C24" s="171">
        <f>B24/B5*100</f>
        <v>0</v>
      </c>
      <c r="F24" s="7" t="s">
        <v>14</v>
      </c>
      <c r="G24" s="74"/>
      <c r="H24" s="171">
        <f>G24/B5*100</f>
        <v>0</v>
      </c>
      <c r="I24" s="9"/>
    </row>
    <row r="25" spans="1:11" x14ac:dyDescent="0.25">
      <c r="A25" s="7" t="s">
        <v>9</v>
      </c>
      <c r="B25" s="74"/>
      <c r="C25" s="171">
        <f>B25/B5*100</f>
        <v>0</v>
      </c>
      <c r="D25" s="9"/>
      <c r="F25" s="7" t="s">
        <v>15</v>
      </c>
      <c r="G25" s="74"/>
      <c r="H25" s="171">
        <f>G25/B5*100</f>
        <v>0</v>
      </c>
      <c r="I25" s="9"/>
    </row>
    <row r="26" spans="1:11" x14ac:dyDescent="0.25">
      <c r="C26" s="9"/>
      <c r="F26" s="7" t="s">
        <v>16</v>
      </c>
      <c r="G26" s="74"/>
      <c r="H26" s="171">
        <f>G26/B5*100</f>
        <v>0</v>
      </c>
      <c r="I26" s="9"/>
    </row>
    <row r="27" spans="1:11" x14ac:dyDescent="0.25">
      <c r="F27" s="7" t="s">
        <v>17</v>
      </c>
      <c r="G27" s="74"/>
      <c r="H27" s="171">
        <f>G27/B5*100</f>
        <v>0</v>
      </c>
      <c r="I27" s="9"/>
    </row>
    <row r="31" spans="1:11" ht="18.75" x14ac:dyDescent="0.3">
      <c r="A31" s="46" t="s">
        <v>20</v>
      </c>
      <c r="B31" s="47"/>
      <c r="C31" s="47"/>
      <c r="D31" s="47"/>
      <c r="F31" s="47"/>
      <c r="G31" s="47"/>
      <c r="H31" s="47"/>
      <c r="I31" s="47"/>
      <c r="J31" s="47"/>
      <c r="K31" s="47"/>
    </row>
    <row r="32" spans="1:11" ht="18.75" x14ac:dyDescent="0.3">
      <c r="B32" s="1" t="s">
        <v>18</v>
      </c>
      <c r="C32" s="1" t="s">
        <v>10</v>
      </c>
      <c r="D32" s="18" t="s">
        <v>11</v>
      </c>
      <c r="F32" s="4" t="s">
        <v>21</v>
      </c>
    </row>
    <row r="33" spans="1:11" x14ac:dyDescent="0.25">
      <c r="B33" s="74"/>
      <c r="C33" s="74"/>
      <c r="D33" s="171">
        <f>C33/B5*100</f>
        <v>0</v>
      </c>
      <c r="E33" s="10"/>
      <c r="F33" s="10"/>
      <c r="G33" s="16" t="s">
        <v>10</v>
      </c>
      <c r="H33" s="16" t="s">
        <v>11</v>
      </c>
    </row>
    <row r="34" spans="1:11" x14ac:dyDescent="0.25">
      <c r="B34" s="74"/>
      <c r="C34" s="74"/>
      <c r="D34" s="171">
        <f>C34/B5*100</f>
        <v>0</v>
      </c>
      <c r="E34" s="10"/>
      <c r="F34" s="10"/>
      <c r="G34" s="74"/>
      <c r="H34" s="171">
        <f>G34/B5*100</f>
        <v>0</v>
      </c>
    </row>
    <row r="35" spans="1:11" x14ac:dyDescent="0.25">
      <c r="B35" s="74"/>
      <c r="C35" s="74"/>
      <c r="D35" s="171">
        <f>C35/B5*100</f>
        <v>0</v>
      </c>
      <c r="E35" s="10"/>
      <c r="F35" s="10"/>
      <c r="G35" s="74"/>
      <c r="H35" s="171">
        <f>G35/B5*100</f>
        <v>0</v>
      </c>
    </row>
    <row r="36" spans="1:11" x14ac:dyDescent="0.25">
      <c r="B36" s="74"/>
      <c r="C36" s="74"/>
      <c r="D36" s="171">
        <f>C36/B5*100</f>
        <v>0</v>
      </c>
      <c r="E36" s="10"/>
      <c r="F36" s="10"/>
      <c r="G36" s="10"/>
      <c r="H36" s="10"/>
    </row>
    <row r="37" spans="1:11" x14ac:dyDescent="0.25">
      <c r="B37" s="74"/>
      <c r="C37" s="74"/>
      <c r="D37" s="171">
        <f>C37/B5*100</f>
        <v>0</v>
      </c>
      <c r="E37" s="10"/>
      <c r="F37" s="10"/>
      <c r="G37" s="10"/>
      <c r="H37" s="10"/>
    </row>
    <row r="38" spans="1:11" x14ac:dyDescent="0.25">
      <c r="B38" s="10"/>
      <c r="C38" s="10"/>
      <c r="D38" s="10"/>
      <c r="E38" s="10"/>
      <c r="F38" s="10"/>
      <c r="G38" s="10"/>
      <c r="H38" s="10"/>
    </row>
    <row r="39" spans="1:11" x14ac:dyDescent="0.25">
      <c r="B39" s="10"/>
      <c r="C39" s="10"/>
      <c r="D39" s="10"/>
      <c r="E39" s="12"/>
      <c r="F39" s="10"/>
      <c r="G39" s="10"/>
      <c r="H39" s="10"/>
    </row>
    <row r="40" spans="1:11" ht="18.75" x14ac:dyDescent="0.3">
      <c r="A40" s="46" t="s">
        <v>22</v>
      </c>
      <c r="B40" s="47"/>
      <c r="C40" s="47"/>
      <c r="D40" s="47"/>
      <c r="E40" s="47"/>
      <c r="F40" s="47"/>
      <c r="G40" s="47"/>
      <c r="H40" s="47"/>
      <c r="I40" s="47"/>
      <c r="J40" s="47"/>
      <c r="K40" s="47"/>
    </row>
    <row r="41" spans="1:11" x14ac:dyDescent="0.25">
      <c r="A41" s="7" t="s">
        <v>25</v>
      </c>
      <c r="B41" s="16" t="s">
        <v>10</v>
      </c>
      <c r="C41" s="19" t="s">
        <v>11</v>
      </c>
      <c r="D41" s="10"/>
      <c r="E41" s="10"/>
      <c r="F41" s="16" t="s">
        <v>26</v>
      </c>
      <c r="G41" s="16" t="s">
        <v>10</v>
      </c>
      <c r="H41" s="16" t="s">
        <v>11</v>
      </c>
    </row>
    <row r="42" spans="1:11" x14ac:dyDescent="0.25">
      <c r="A42" s="7" t="s">
        <v>23</v>
      </c>
      <c r="B42" s="74"/>
      <c r="C42" s="171">
        <f>B42/B5*100</f>
        <v>0</v>
      </c>
      <c r="D42" s="10"/>
      <c r="E42" s="10"/>
      <c r="F42" s="7" t="s">
        <v>23</v>
      </c>
      <c r="G42" s="74"/>
      <c r="H42" s="171">
        <f>G42/B5*100</f>
        <v>0</v>
      </c>
    </row>
    <row r="43" spans="1:11" x14ac:dyDescent="0.25">
      <c r="A43" s="7" t="s">
        <v>24</v>
      </c>
      <c r="B43" s="74"/>
      <c r="C43" s="171">
        <f>B43/B5*100</f>
        <v>0</v>
      </c>
      <c r="D43" s="10"/>
      <c r="E43" s="10"/>
      <c r="F43" s="7" t="s">
        <v>24</v>
      </c>
      <c r="G43" s="74"/>
      <c r="H43" s="171">
        <f>G43/B5*100</f>
        <v>0</v>
      </c>
    </row>
    <row r="44" spans="1:11" x14ac:dyDescent="0.25">
      <c r="B44" s="10"/>
      <c r="C44" s="12"/>
      <c r="D44" s="10"/>
      <c r="E44" s="10"/>
      <c r="F44" s="5"/>
      <c r="G44" s="74"/>
      <c r="H44" s="171">
        <f>G44/B5*100</f>
        <v>0</v>
      </c>
    </row>
    <row r="45" spans="1:11" x14ac:dyDescent="0.25">
      <c r="B45" s="10"/>
      <c r="C45" s="10"/>
      <c r="D45" s="10"/>
      <c r="E45" s="10"/>
      <c r="F45" s="5"/>
      <c r="G45" s="10"/>
      <c r="H45" s="12"/>
    </row>
    <row r="46" spans="1:11" x14ac:dyDescent="0.25">
      <c r="A46" s="7" t="s">
        <v>27</v>
      </c>
      <c r="B46" s="16" t="s">
        <v>10</v>
      </c>
      <c r="C46" s="19" t="s">
        <v>11</v>
      </c>
      <c r="D46" s="10"/>
      <c r="E46" s="10"/>
      <c r="F46" s="7" t="s">
        <v>28</v>
      </c>
      <c r="G46" s="16" t="s">
        <v>10</v>
      </c>
      <c r="H46" s="19" t="s">
        <v>11</v>
      </c>
    </row>
    <row r="47" spans="1:11" x14ac:dyDescent="0.25">
      <c r="A47" s="7" t="s">
        <v>23</v>
      </c>
      <c r="B47" s="74"/>
      <c r="C47" s="172">
        <f>B47/B5*100</f>
        <v>0</v>
      </c>
      <c r="D47" s="10"/>
      <c r="E47" s="10"/>
      <c r="F47" s="7" t="s">
        <v>23</v>
      </c>
      <c r="G47" s="74"/>
      <c r="H47" s="171">
        <f>G47/B5*100</f>
        <v>0</v>
      </c>
    </row>
    <row r="48" spans="1:11" x14ac:dyDescent="0.25">
      <c r="A48" s="7" t="s">
        <v>24</v>
      </c>
      <c r="B48" s="74"/>
      <c r="C48" s="171">
        <f>B48/B5*100</f>
        <v>0</v>
      </c>
      <c r="D48" s="10"/>
      <c r="E48" s="10"/>
      <c r="F48" s="7" t="s">
        <v>24</v>
      </c>
      <c r="G48" s="74"/>
      <c r="H48" s="171">
        <f>G48/B5*100</f>
        <v>0</v>
      </c>
    </row>
    <row r="49" spans="1:11" x14ac:dyDescent="0.25">
      <c r="B49" s="74"/>
      <c r="C49" s="171">
        <f>B49/B5*100</f>
        <v>0</v>
      </c>
      <c r="D49" s="10"/>
      <c r="E49" s="10"/>
      <c r="F49" s="10"/>
      <c r="G49" s="10"/>
      <c r="H49" s="10"/>
    </row>
    <row r="50" spans="1:11" x14ac:dyDescent="0.25">
      <c r="B50" s="10"/>
      <c r="C50" s="10"/>
      <c r="D50" s="12"/>
      <c r="E50" s="10"/>
      <c r="F50" s="10"/>
      <c r="G50" s="10"/>
      <c r="H50" s="10"/>
    </row>
    <row r="51" spans="1:11" x14ac:dyDescent="0.25">
      <c r="B51" s="10"/>
      <c r="C51" s="10"/>
      <c r="D51" s="10"/>
      <c r="E51" s="10"/>
      <c r="F51" s="10"/>
      <c r="G51" s="10"/>
      <c r="H51" s="10"/>
    </row>
    <row r="52" spans="1:11" ht="18.75" x14ac:dyDescent="0.3">
      <c r="A52" s="46" t="s">
        <v>29</v>
      </c>
      <c r="B52" s="48"/>
      <c r="C52" s="48"/>
      <c r="D52" s="48"/>
      <c r="E52" s="48"/>
      <c r="F52" s="48"/>
      <c r="G52" s="48"/>
      <c r="H52" s="48"/>
      <c r="I52" s="47"/>
      <c r="J52" s="47"/>
      <c r="K52" s="47"/>
    </row>
    <row r="53" spans="1:11" x14ac:dyDescent="0.25">
      <c r="B53" s="16" t="s">
        <v>10</v>
      </c>
      <c r="C53" s="16" t="s">
        <v>11</v>
      </c>
      <c r="D53" s="10"/>
      <c r="E53" s="10"/>
      <c r="F53" s="10"/>
      <c r="G53" s="10"/>
      <c r="H53" s="10"/>
    </row>
    <row r="54" spans="1:11" x14ac:dyDescent="0.25">
      <c r="A54" s="53">
        <v>0.2</v>
      </c>
      <c r="B54" s="74"/>
      <c r="C54" s="171">
        <f>B54/B5*100</f>
        <v>0</v>
      </c>
      <c r="D54" s="10"/>
      <c r="E54" s="10"/>
      <c r="F54" s="10"/>
      <c r="G54" s="10"/>
      <c r="H54" s="10"/>
    </row>
    <row r="55" spans="1:11" x14ac:dyDescent="0.25">
      <c r="A55" s="53">
        <v>0.4</v>
      </c>
      <c r="B55" s="74"/>
      <c r="C55" s="171">
        <f>B55/B5*100</f>
        <v>0</v>
      </c>
      <c r="D55" s="10"/>
      <c r="E55" s="10"/>
      <c r="F55" s="10"/>
      <c r="G55" s="10"/>
      <c r="H55" s="10"/>
    </row>
    <row r="56" spans="1:11" x14ac:dyDescent="0.25">
      <c r="A56" s="53">
        <v>0.6</v>
      </c>
      <c r="B56" s="74"/>
      <c r="C56" s="171">
        <f>B56/B5*100</f>
        <v>0</v>
      </c>
      <c r="D56" s="10"/>
      <c r="E56" s="10"/>
      <c r="F56" s="10"/>
      <c r="G56" s="10"/>
      <c r="H56" s="10"/>
    </row>
    <row r="57" spans="1:11" x14ac:dyDescent="0.25">
      <c r="A57" s="7" t="s">
        <v>30</v>
      </c>
      <c r="B57" s="74"/>
      <c r="C57" s="171">
        <f>B57/B5*100</f>
        <v>0</v>
      </c>
      <c r="D57" s="10"/>
      <c r="E57" s="10"/>
      <c r="F57" s="10"/>
      <c r="G57" s="10"/>
      <c r="H57" s="10"/>
    </row>
    <row r="59" spans="1:11" ht="18.75" x14ac:dyDescent="0.3">
      <c r="A59" s="46" t="s">
        <v>66</v>
      </c>
      <c r="B59" s="47"/>
      <c r="C59" s="47"/>
      <c r="D59" s="47"/>
      <c r="E59" s="47"/>
      <c r="F59" s="47"/>
      <c r="G59" s="47"/>
      <c r="H59" s="47"/>
      <c r="I59" s="47"/>
      <c r="J59" s="47"/>
      <c r="K59" s="47"/>
    </row>
    <row r="60" spans="1:11" ht="18.75" x14ac:dyDescent="0.3">
      <c r="A60" s="4"/>
    </row>
    <row r="61" spans="1:11" ht="15.75" x14ac:dyDescent="0.25">
      <c r="A61" s="22" t="s">
        <v>67</v>
      </c>
      <c r="B61" s="16" t="s">
        <v>10</v>
      </c>
      <c r="C61" s="16" t="s">
        <v>11</v>
      </c>
      <c r="E61" s="22" t="s">
        <v>68</v>
      </c>
      <c r="F61" s="16" t="s">
        <v>10</v>
      </c>
      <c r="G61" s="16" t="s">
        <v>11</v>
      </c>
    </row>
    <row r="62" spans="1:11" x14ac:dyDescent="0.25">
      <c r="A62" s="59" t="s">
        <v>81</v>
      </c>
      <c r="B62" s="74"/>
      <c r="C62" s="171">
        <f>B62/B5*100</f>
        <v>0</v>
      </c>
      <c r="E62" s="59" t="s">
        <v>203</v>
      </c>
      <c r="F62" s="74"/>
      <c r="G62" s="171">
        <f>F62/B5*100</f>
        <v>0</v>
      </c>
    </row>
    <row r="63" spans="1:11" x14ac:dyDescent="0.25">
      <c r="A63" s="59" t="s">
        <v>82</v>
      </c>
      <c r="B63" s="74"/>
      <c r="C63" s="171">
        <f>B63/B5*100</f>
        <v>0</v>
      </c>
      <c r="E63" s="59" t="s">
        <v>79</v>
      </c>
      <c r="F63" s="74"/>
      <c r="G63" s="171">
        <f>F63/B5*100</f>
        <v>0</v>
      </c>
    </row>
    <row r="64" spans="1:11" x14ac:dyDescent="0.25">
      <c r="A64" s="59" t="s">
        <v>77</v>
      </c>
      <c r="B64" s="74"/>
      <c r="C64" s="171">
        <f>B64/B5*100</f>
        <v>0</v>
      </c>
      <c r="E64" s="59" t="s">
        <v>80</v>
      </c>
      <c r="F64" s="74"/>
      <c r="G64" s="171">
        <f>F64/B5*100</f>
        <v>0</v>
      </c>
    </row>
    <row r="65" spans="1:11" x14ac:dyDescent="0.25">
      <c r="B65" s="10"/>
      <c r="C65" s="10"/>
      <c r="E65" s="7" t="s">
        <v>77</v>
      </c>
      <c r="F65" s="74"/>
      <c r="G65" s="171">
        <f>F65/B5*100</f>
        <v>0</v>
      </c>
    </row>
    <row r="66" spans="1:11" x14ac:dyDescent="0.25">
      <c r="B66" s="10"/>
      <c r="C66" s="10"/>
      <c r="F66" s="10"/>
      <c r="G66" s="10"/>
    </row>
    <row r="67" spans="1:11" x14ac:dyDescent="0.25">
      <c r="B67" s="10"/>
      <c r="C67" s="10"/>
      <c r="F67" s="10"/>
      <c r="G67" s="10"/>
    </row>
    <row r="68" spans="1:11" ht="15.75" x14ac:dyDescent="0.25">
      <c r="A68" s="22" t="s">
        <v>69</v>
      </c>
      <c r="B68" s="16" t="s">
        <v>10</v>
      </c>
      <c r="C68" s="16" t="s">
        <v>11</v>
      </c>
      <c r="E68" s="22" t="s">
        <v>70</v>
      </c>
      <c r="F68" s="16" t="s">
        <v>10</v>
      </c>
      <c r="G68" s="16" t="s">
        <v>11</v>
      </c>
    </row>
    <row r="69" spans="1:11" x14ac:dyDescent="0.25">
      <c r="A69" s="59" t="s">
        <v>75</v>
      </c>
      <c r="B69" s="74"/>
      <c r="C69" s="171">
        <f>B69/B5*100</f>
        <v>0</v>
      </c>
      <c r="E69" s="59" t="s">
        <v>71</v>
      </c>
      <c r="F69" s="74"/>
      <c r="G69" s="171">
        <f>F69/B5*100</f>
        <v>0</v>
      </c>
    </row>
    <row r="70" spans="1:11" x14ac:dyDescent="0.25">
      <c r="A70" s="59" t="s">
        <v>76</v>
      </c>
      <c r="B70" s="74"/>
      <c r="C70" s="171">
        <f>B70/B5*100</f>
        <v>0</v>
      </c>
      <c r="E70" s="59" t="s">
        <v>72</v>
      </c>
      <c r="F70" s="74"/>
      <c r="G70" s="171">
        <f>F70/B5*100</f>
        <v>0</v>
      </c>
    </row>
    <row r="71" spans="1:11" x14ac:dyDescent="0.25">
      <c r="A71" s="59" t="s">
        <v>78</v>
      </c>
      <c r="B71" s="74"/>
      <c r="C71" s="171">
        <f>B71/B5*100</f>
        <v>0</v>
      </c>
      <c r="E71" s="59" t="s">
        <v>73</v>
      </c>
      <c r="F71" s="74"/>
      <c r="G71" s="171">
        <f>F71/B5*100</f>
        <v>0</v>
      </c>
    </row>
    <row r="72" spans="1:11" x14ac:dyDescent="0.25">
      <c r="A72" s="7" t="s">
        <v>77</v>
      </c>
      <c r="B72" s="74"/>
      <c r="C72" s="171">
        <f>B72/B5*100</f>
        <v>0</v>
      </c>
      <c r="E72" s="7" t="s">
        <v>74</v>
      </c>
      <c r="F72" s="74"/>
      <c r="G72" s="171">
        <f>F72/B5*100</f>
        <v>0</v>
      </c>
    </row>
    <row r="73" spans="1:11" x14ac:dyDescent="0.25">
      <c r="B73" s="10"/>
      <c r="C73" s="10"/>
      <c r="F73" s="10"/>
      <c r="G73" s="10"/>
    </row>
    <row r="74" spans="1:11" x14ac:dyDescent="0.25">
      <c r="B74" s="10"/>
      <c r="C74" s="10"/>
      <c r="F74" s="10"/>
      <c r="G74" s="10"/>
    </row>
    <row r="75" spans="1:11" ht="18.75" x14ac:dyDescent="0.3">
      <c r="A75" s="46" t="s">
        <v>83</v>
      </c>
      <c r="B75" s="48"/>
      <c r="C75" s="48"/>
      <c r="D75" s="47"/>
      <c r="E75" s="47"/>
      <c r="F75" s="48"/>
      <c r="G75" s="48"/>
      <c r="H75" s="47"/>
      <c r="I75" s="47"/>
      <c r="J75" s="47"/>
      <c r="K75" s="47"/>
    </row>
    <row r="76" spans="1:11" ht="15.75" x14ac:dyDescent="0.25">
      <c r="A76" s="22" t="s">
        <v>93</v>
      </c>
      <c r="B76" s="16" t="s">
        <v>10</v>
      </c>
      <c r="C76" s="16" t="s">
        <v>11</v>
      </c>
      <c r="E76" s="22" t="s">
        <v>95</v>
      </c>
      <c r="F76" s="16" t="s">
        <v>10</v>
      </c>
      <c r="G76" s="16" t="s">
        <v>11</v>
      </c>
    </row>
    <row r="77" spans="1:11" x14ac:dyDescent="0.25">
      <c r="A77" s="59" t="s">
        <v>90</v>
      </c>
      <c r="B77" s="74"/>
      <c r="C77" s="171">
        <f>B77/B5*100</f>
        <v>0</v>
      </c>
      <c r="E77" s="59" t="s">
        <v>86</v>
      </c>
      <c r="F77" s="74"/>
      <c r="G77" s="171">
        <f>F77/B5*100</f>
        <v>0</v>
      </c>
    </row>
    <row r="78" spans="1:11" x14ac:dyDescent="0.25">
      <c r="A78" s="59" t="s">
        <v>91</v>
      </c>
      <c r="B78" s="74"/>
      <c r="C78" s="171">
        <f>B78/B5*100</f>
        <v>0</v>
      </c>
      <c r="E78" s="59" t="s">
        <v>87</v>
      </c>
      <c r="F78" s="74"/>
      <c r="G78" s="171">
        <f>F78/B5*100</f>
        <v>0</v>
      </c>
    </row>
    <row r="79" spans="1:11" x14ac:dyDescent="0.25">
      <c r="A79" s="59" t="s">
        <v>92</v>
      </c>
      <c r="B79" s="74"/>
      <c r="C79" s="171">
        <f>B79/B5*100</f>
        <v>0</v>
      </c>
      <c r="E79" s="59" t="s">
        <v>88</v>
      </c>
      <c r="F79" s="74"/>
      <c r="G79" s="171">
        <f>F79/B5*100</f>
        <v>0</v>
      </c>
    </row>
    <row r="80" spans="1:11" x14ac:dyDescent="0.25">
      <c r="A80" s="7" t="s">
        <v>74</v>
      </c>
      <c r="B80" s="74"/>
      <c r="C80" s="171">
        <f>B80/B5*100</f>
        <v>0</v>
      </c>
      <c r="E80" s="7" t="s">
        <v>89</v>
      </c>
      <c r="F80" s="74"/>
      <c r="G80" s="171">
        <f>F80/B5*100</f>
        <v>0</v>
      </c>
    </row>
    <row r="81" spans="1:11" x14ac:dyDescent="0.25">
      <c r="B81" s="10"/>
      <c r="C81" s="10"/>
    </row>
    <row r="82" spans="1:11" ht="15.75" x14ac:dyDescent="0.25">
      <c r="A82" s="22" t="s">
        <v>94</v>
      </c>
      <c r="B82" s="16" t="s">
        <v>10</v>
      </c>
      <c r="C82" s="16" t="s">
        <v>11</v>
      </c>
    </row>
    <row r="83" spans="1:11" x14ac:dyDescent="0.25">
      <c r="A83" s="59" t="s">
        <v>84</v>
      </c>
      <c r="B83" s="74"/>
      <c r="C83" s="171">
        <f>B83/B5*100</f>
        <v>0</v>
      </c>
    </row>
    <row r="84" spans="1:11" x14ac:dyDescent="0.25">
      <c r="A84" s="59" t="s">
        <v>85</v>
      </c>
      <c r="B84" s="74"/>
      <c r="C84" s="171">
        <f>B84/B5*100</f>
        <v>0</v>
      </c>
    </row>
    <row r="86" spans="1:11" ht="18.75" x14ac:dyDescent="0.3">
      <c r="A86" s="46" t="s">
        <v>96</v>
      </c>
      <c r="B86" s="47"/>
      <c r="C86" s="47"/>
      <c r="D86" s="47"/>
      <c r="E86" s="47"/>
      <c r="F86" s="47"/>
      <c r="G86" s="47"/>
      <c r="H86" s="47"/>
      <c r="I86" s="47"/>
      <c r="J86" s="47"/>
      <c r="K86" s="47"/>
    </row>
    <row r="87" spans="1:11" ht="15" customHeight="1" x14ac:dyDescent="0.25">
      <c r="A87" s="103" t="s">
        <v>101</v>
      </c>
      <c r="D87" s="105" t="s">
        <v>102</v>
      </c>
      <c r="E87" s="106"/>
    </row>
    <row r="88" spans="1:11" x14ac:dyDescent="0.25">
      <c r="A88" s="104"/>
      <c r="B88" s="16" t="s">
        <v>10</v>
      </c>
      <c r="C88" s="16" t="s">
        <v>11</v>
      </c>
      <c r="D88" s="107"/>
      <c r="E88" s="108"/>
      <c r="F88" s="16" t="s">
        <v>10</v>
      </c>
      <c r="G88" s="16" t="s">
        <v>11</v>
      </c>
    </row>
    <row r="89" spans="1:11" x14ac:dyDescent="0.25">
      <c r="A89" s="59" t="s">
        <v>104</v>
      </c>
      <c r="B89" s="74"/>
      <c r="C89" s="171">
        <f>B89/B5*100</f>
        <v>0</v>
      </c>
      <c r="E89" s="59" t="s">
        <v>104</v>
      </c>
      <c r="F89" s="74"/>
      <c r="G89" s="171">
        <f>F89/B5*100</f>
        <v>0</v>
      </c>
    </row>
    <row r="90" spans="1:11" x14ac:dyDescent="0.25">
      <c r="A90" s="59" t="s">
        <v>105</v>
      </c>
      <c r="B90" s="74"/>
      <c r="C90" s="171">
        <f>B90/B5*100</f>
        <v>0</v>
      </c>
      <c r="E90" s="59" t="s">
        <v>105</v>
      </c>
      <c r="F90" s="74"/>
      <c r="G90" s="171">
        <f>F90/B5*100</f>
        <v>0</v>
      </c>
    </row>
    <row r="91" spans="1:11" x14ac:dyDescent="0.25">
      <c r="A91" s="59" t="s">
        <v>106</v>
      </c>
      <c r="B91" s="74"/>
      <c r="C91" s="171">
        <f>B91/B5*100</f>
        <v>0</v>
      </c>
      <c r="E91" s="59" t="s">
        <v>106</v>
      </c>
      <c r="F91" s="74"/>
      <c r="G91" s="171">
        <f>F91/B5*100</f>
        <v>0</v>
      </c>
    </row>
    <row r="92" spans="1:11" x14ac:dyDescent="0.25">
      <c r="B92" s="10"/>
      <c r="C92" s="10"/>
      <c r="E92" s="42"/>
      <c r="F92" s="10"/>
      <c r="G92" s="10"/>
    </row>
    <row r="93" spans="1:11" ht="15.75" x14ac:dyDescent="0.25">
      <c r="A93" s="83" t="s">
        <v>99</v>
      </c>
      <c r="B93" s="16" t="s">
        <v>10</v>
      </c>
      <c r="C93" s="16" t="s">
        <v>11</v>
      </c>
      <c r="D93" s="84"/>
      <c r="E93" s="83" t="s">
        <v>98</v>
      </c>
      <c r="F93" s="16" t="s">
        <v>10</v>
      </c>
      <c r="G93" s="19" t="s">
        <v>11</v>
      </c>
    </row>
    <row r="94" spans="1:11" x14ac:dyDescent="0.25">
      <c r="A94" s="59" t="s">
        <v>104</v>
      </c>
      <c r="B94" s="74"/>
      <c r="C94" s="171">
        <f>B94/B5*100</f>
        <v>0</v>
      </c>
      <c r="E94" s="59" t="s">
        <v>104</v>
      </c>
      <c r="F94" s="74"/>
      <c r="G94" s="171">
        <f>F94/B5*100</f>
        <v>0</v>
      </c>
    </row>
    <row r="95" spans="1:11" x14ac:dyDescent="0.25">
      <c r="A95" s="59" t="s">
        <v>105</v>
      </c>
      <c r="B95" s="74"/>
      <c r="C95" s="171">
        <f>B95/B5*100</f>
        <v>0</v>
      </c>
      <c r="E95" s="59" t="s">
        <v>105</v>
      </c>
      <c r="F95" s="74"/>
      <c r="G95" s="171">
        <f>F95/B5*100</f>
        <v>0</v>
      </c>
    </row>
    <row r="96" spans="1:11" x14ac:dyDescent="0.25">
      <c r="A96" s="59" t="s">
        <v>106</v>
      </c>
      <c r="B96" s="74"/>
      <c r="C96" s="171">
        <f>B96/B5*100</f>
        <v>0</v>
      </c>
      <c r="E96" s="59" t="s">
        <v>106</v>
      </c>
      <c r="F96" s="74"/>
      <c r="G96" s="171">
        <f>F96/B5*100</f>
        <v>0</v>
      </c>
    </row>
    <row r="97" spans="1:11" x14ac:dyDescent="0.25">
      <c r="B97" s="10"/>
      <c r="C97" s="10"/>
      <c r="F97" s="10"/>
      <c r="G97" s="10"/>
    </row>
    <row r="98" spans="1:11" ht="15.75" x14ac:dyDescent="0.25">
      <c r="A98" s="83" t="s">
        <v>100</v>
      </c>
      <c r="B98" s="16" t="s">
        <v>10</v>
      </c>
      <c r="C98" s="16" t="s">
        <v>11</v>
      </c>
      <c r="D98" s="84"/>
      <c r="E98" s="85" t="s">
        <v>97</v>
      </c>
      <c r="F98" s="16" t="s">
        <v>10</v>
      </c>
      <c r="G98" s="16" t="s">
        <v>11</v>
      </c>
    </row>
    <row r="99" spans="1:11" x14ac:dyDescent="0.25">
      <c r="A99" s="59" t="s">
        <v>104</v>
      </c>
      <c r="B99" s="74"/>
      <c r="C99" s="171">
        <f>B99/B5*100</f>
        <v>0</v>
      </c>
      <c r="E99" s="59" t="s">
        <v>104</v>
      </c>
      <c r="F99" s="74"/>
      <c r="G99" s="171">
        <f>F99/B5*100</f>
        <v>0</v>
      </c>
    </row>
    <row r="100" spans="1:11" x14ac:dyDescent="0.25">
      <c r="A100" s="59" t="s">
        <v>105</v>
      </c>
      <c r="B100" s="74"/>
      <c r="C100" s="171">
        <f>B100/B5*100</f>
        <v>0</v>
      </c>
      <c r="E100" s="59" t="s">
        <v>105</v>
      </c>
      <c r="F100" s="74"/>
      <c r="G100" s="171">
        <f>F100/B5*100</f>
        <v>0</v>
      </c>
    </row>
    <row r="101" spans="1:11" x14ac:dyDescent="0.25">
      <c r="A101" s="59" t="s">
        <v>106</v>
      </c>
      <c r="B101" s="74"/>
      <c r="C101" s="171">
        <f>B101/B5*100</f>
        <v>0</v>
      </c>
      <c r="E101" s="59" t="s">
        <v>106</v>
      </c>
      <c r="F101" s="74"/>
      <c r="G101" s="171">
        <f>F101/B5*100</f>
        <v>0</v>
      </c>
    </row>
    <row r="103" spans="1:11" ht="18.75" x14ac:dyDescent="0.3">
      <c r="A103" s="49" t="s">
        <v>176</v>
      </c>
      <c r="B103" s="47"/>
      <c r="C103" s="47"/>
      <c r="D103" s="47"/>
      <c r="E103" s="47"/>
      <c r="F103" s="47"/>
      <c r="G103" s="47"/>
      <c r="H103" s="47"/>
      <c r="I103" s="47"/>
      <c r="J103" s="47"/>
      <c r="K103" s="47"/>
    </row>
    <row r="105" spans="1:11" ht="18.75" x14ac:dyDescent="0.3">
      <c r="A105" s="46" t="s">
        <v>103</v>
      </c>
      <c r="B105" s="47"/>
      <c r="C105" s="47"/>
      <c r="D105" s="50"/>
      <c r="E105" s="50"/>
      <c r="F105" s="50"/>
      <c r="G105" s="50"/>
      <c r="H105" s="50"/>
      <c r="I105" s="50"/>
      <c r="J105" s="50"/>
      <c r="K105" s="50"/>
    </row>
    <row r="106" spans="1:11" ht="15.75" x14ac:dyDescent="0.25">
      <c r="A106" s="22"/>
      <c r="B106" s="16" t="s">
        <v>10</v>
      </c>
      <c r="C106" s="16" t="s">
        <v>11</v>
      </c>
    </row>
    <row r="107" spans="1:11" ht="18.75" x14ac:dyDescent="0.3">
      <c r="A107" s="59" t="s">
        <v>107</v>
      </c>
      <c r="B107" s="74"/>
      <c r="C107" s="171">
        <f>B107/B5*100</f>
        <v>0</v>
      </c>
      <c r="E107" s="46" t="s">
        <v>113</v>
      </c>
      <c r="F107" s="47"/>
      <c r="G107" s="47"/>
      <c r="H107" s="47"/>
      <c r="I107" s="47"/>
      <c r="J107" s="47"/>
      <c r="K107" s="47"/>
    </row>
    <row r="108" spans="1:11" ht="15.75" x14ac:dyDescent="0.25">
      <c r="A108" s="59" t="s">
        <v>108</v>
      </c>
      <c r="B108" s="74"/>
      <c r="C108" s="171">
        <f>B108/B5*100</f>
        <v>0</v>
      </c>
      <c r="E108" s="22"/>
      <c r="F108" s="16" t="s">
        <v>10</v>
      </c>
      <c r="G108" s="16" t="s">
        <v>11</v>
      </c>
    </row>
    <row r="109" spans="1:11" x14ac:dyDescent="0.25">
      <c r="A109" s="59" t="s">
        <v>109</v>
      </c>
      <c r="B109" s="74"/>
      <c r="C109" s="171">
        <f>B109/B5*100</f>
        <v>0</v>
      </c>
      <c r="E109" s="59" t="s">
        <v>114</v>
      </c>
      <c r="F109" s="74"/>
      <c r="G109" s="171">
        <f>F109/B5*100</f>
        <v>0</v>
      </c>
    </row>
    <row r="110" spans="1:11" x14ac:dyDescent="0.25">
      <c r="B110" s="10"/>
      <c r="C110" s="10"/>
      <c r="E110" s="59" t="s">
        <v>115</v>
      </c>
      <c r="F110" s="74"/>
      <c r="G110" s="171">
        <f>F110/B5*100</f>
        <v>0</v>
      </c>
    </row>
    <row r="111" spans="1:11" ht="18.75" x14ac:dyDescent="0.3">
      <c r="A111" s="46" t="s">
        <v>110</v>
      </c>
      <c r="B111" s="47"/>
      <c r="C111" s="47"/>
      <c r="D111" s="47"/>
      <c r="E111" s="47"/>
      <c r="F111" s="47"/>
      <c r="G111" s="47"/>
      <c r="H111" s="47"/>
      <c r="I111" s="47"/>
      <c r="J111" s="47"/>
      <c r="K111" s="47"/>
    </row>
    <row r="112" spans="1:11" ht="15.75" x14ac:dyDescent="0.25">
      <c r="A112" s="22"/>
      <c r="B112" s="16" t="s">
        <v>10</v>
      </c>
      <c r="C112" s="16" t="s">
        <v>11</v>
      </c>
      <c r="E112" s="22"/>
      <c r="F112" s="16" t="s">
        <v>10</v>
      </c>
      <c r="G112" s="16" t="s">
        <v>11</v>
      </c>
    </row>
    <row r="113" spans="1:10" x14ac:dyDescent="0.25">
      <c r="A113" s="59" t="s">
        <v>111</v>
      </c>
      <c r="B113" s="74"/>
      <c r="C113" s="171">
        <f>B113/B5*100</f>
        <v>0</v>
      </c>
      <c r="E113" s="59" t="s">
        <v>116</v>
      </c>
      <c r="F113" s="74"/>
      <c r="G113" s="171">
        <f>F113/B5*100</f>
        <v>0</v>
      </c>
    </row>
    <row r="114" spans="1:10" x14ac:dyDescent="0.25">
      <c r="A114" s="59" t="s">
        <v>112</v>
      </c>
      <c r="B114" s="74"/>
      <c r="C114" s="171">
        <f>B114/B5*100</f>
        <v>0</v>
      </c>
      <c r="E114" s="59" t="s">
        <v>117</v>
      </c>
      <c r="F114" s="74"/>
      <c r="G114" s="171">
        <f>F114/B5*100</f>
        <v>0</v>
      </c>
    </row>
    <row r="117" spans="1:10" x14ac:dyDescent="0.25">
      <c r="A117" s="98" t="s">
        <v>231</v>
      </c>
      <c r="B117" s="97"/>
      <c r="C117" s="97"/>
      <c r="D117" s="97"/>
      <c r="E117" s="97"/>
      <c r="F117" s="97"/>
      <c r="G117" s="97"/>
      <c r="H117" s="97"/>
    </row>
    <row r="118" spans="1:10" x14ac:dyDescent="0.25">
      <c r="A118" s="98"/>
      <c r="B118" s="97"/>
      <c r="C118" s="97"/>
      <c r="D118" s="97"/>
      <c r="E118" s="97"/>
      <c r="F118" s="97"/>
      <c r="G118" s="97"/>
      <c r="H118" s="97"/>
    </row>
    <row r="119" spans="1:10" x14ac:dyDescent="0.25">
      <c r="A119" s="98"/>
      <c r="B119" s="97"/>
      <c r="C119" s="97"/>
      <c r="D119" s="97"/>
      <c r="E119" s="97"/>
      <c r="F119" s="97"/>
      <c r="G119" s="97"/>
      <c r="H119" s="97"/>
    </row>
    <row r="120" spans="1:10" x14ac:dyDescent="0.25">
      <c r="A120" s="98"/>
      <c r="B120" s="97"/>
      <c r="C120" s="97"/>
      <c r="D120" s="97"/>
      <c r="E120" s="97"/>
      <c r="F120" s="97"/>
      <c r="G120" s="97"/>
      <c r="H120" s="97"/>
    </row>
    <row r="121" spans="1:10" x14ac:dyDescent="0.25">
      <c r="B121" s="75" t="s">
        <v>35</v>
      </c>
      <c r="C121" s="75" t="s">
        <v>37</v>
      </c>
      <c r="D121" s="75" t="s">
        <v>36</v>
      </c>
      <c r="E121" s="75" t="s">
        <v>40</v>
      </c>
      <c r="F121" s="75" t="s">
        <v>38</v>
      </c>
      <c r="G121" s="75" t="s">
        <v>39</v>
      </c>
      <c r="H121" s="75" t="s">
        <v>118</v>
      </c>
      <c r="I121" s="75" t="s">
        <v>41</v>
      </c>
    </row>
    <row r="122" spans="1:10" x14ac:dyDescent="0.25">
      <c r="A122" s="7" t="s">
        <v>31</v>
      </c>
      <c r="B122" s="76"/>
      <c r="C122" s="76"/>
      <c r="D122" s="76"/>
      <c r="E122" s="76"/>
      <c r="F122" s="76"/>
      <c r="G122" s="77"/>
      <c r="H122" s="77"/>
      <c r="I122" s="77"/>
    </row>
    <row r="123" spans="1:10" ht="15.75" thickBot="1" x14ac:dyDescent="0.3">
      <c r="A123" s="7"/>
      <c r="B123" s="75" t="s">
        <v>42</v>
      </c>
      <c r="C123" s="75" t="s">
        <v>119</v>
      </c>
      <c r="D123" s="75" t="s">
        <v>43</v>
      </c>
      <c r="E123" s="75" t="s">
        <v>120</v>
      </c>
      <c r="F123" s="75"/>
      <c r="G123" s="79"/>
      <c r="H123" s="79"/>
      <c r="I123" s="79"/>
      <c r="J123" s="7" t="s">
        <v>33</v>
      </c>
    </row>
    <row r="124" spans="1:10" ht="15.75" thickBot="1" x14ac:dyDescent="0.3">
      <c r="A124" s="7"/>
      <c r="B124" s="76"/>
      <c r="C124" s="76"/>
      <c r="D124" s="76"/>
      <c r="E124" s="76"/>
      <c r="F124" s="76"/>
      <c r="G124" s="77"/>
      <c r="H124" s="77"/>
      <c r="I124" s="78"/>
      <c r="J124" s="215"/>
    </row>
    <row r="125" spans="1:10" x14ac:dyDescent="0.25">
      <c r="A125" s="7"/>
      <c r="B125" s="13"/>
      <c r="C125" s="13"/>
      <c r="D125" s="13"/>
      <c r="E125" s="13"/>
      <c r="F125" s="13"/>
      <c r="G125" s="9"/>
    </row>
    <row r="126" spans="1:10" x14ac:dyDescent="0.25">
      <c r="A126" s="7" t="s">
        <v>32</v>
      </c>
      <c r="B126" s="75" t="s">
        <v>35</v>
      </c>
      <c r="C126" s="75" t="s">
        <v>37</v>
      </c>
      <c r="D126" s="75" t="s">
        <v>36</v>
      </c>
      <c r="E126" s="75" t="s">
        <v>40</v>
      </c>
      <c r="F126" s="75" t="s">
        <v>38</v>
      </c>
      <c r="G126" s="75" t="s">
        <v>39</v>
      </c>
      <c r="H126" s="75" t="s">
        <v>118</v>
      </c>
      <c r="I126" s="75" t="s">
        <v>41</v>
      </c>
      <c r="J126" s="79"/>
    </row>
    <row r="127" spans="1:10" x14ac:dyDescent="0.25">
      <c r="B127" s="76"/>
      <c r="C127" s="76"/>
      <c r="D127" s="76"/>
      <c r="E127" s="76"/>
      <c r="F127" s="76"/>
      <c r="G127" s="77"/>
      <c r="H127" s="77"/>
      <c r="I127" s="77"/>
      <c r="J127" s="79"/>
    </row>
    <row r="128" spans="1:10" ht="15.75" thickBot="1" x14ac:dyDescent="0.3">
      <c r="B128" s="75" t="s">
        <v>42</v>
      </c>
      <c r="C128" s="75" t="s">
        <v>119</v>
      </c>
      <c r="D128" s="75" t="s">
        <v>43</v>
      </c>
      <c r="E128" s="75" t="s">
        <v>120</v>
      </c>
      <c r="F128" s="75"/>
      <c r="G128" s="79"/>
      <c r="H128" s="79"/>
      <c r="I128" s="79"/>
      <c r="J128" s="80" t="s">
        <v>34</v>
      </c>
    </row>
    <row r="129" spans="1:11" ht="15.75" thickBot="1" x14ac:dyDescent="0.3">
      <c r="B129" s="76"/>
      <c r="C129" s="76"/>
      <c r="D129" s="76"/>
      <c r="E129" s="76"/>
      <c r="F129" s="76"/>
      <c r="G129" s="77"/>
      <c r="H129" s="77"/>
      <c r="I129" s="78"/>
      <c r="J129" s="215"/>
    </row>
    <row r="131" spans="1:11" x14ac:dyDescent="0.25">
      <c r="A131" s="173" t="s">
        <v>232</v>
      </c>
      <c r="B131" s="97"/>
      <c r="C131" s="97"/>
      <c r="D131" s="97"/>
      <c r="E131" s="97"/>
      <c r="F131" s="97"/>
      <c r="G131" s="97"/>
      <c r="H131" s="97"/>
    </row>
    <row r="132" spans="1:11" x14ac:dyDescent="0.25">
      <c r="A132" s="98"/>
      <c r="B132" s="97"/>
      <c r="C132" s="97"/>
      <c r="D132" s="97"/>
      <c r="E132" s="97"/>
      <c r="F132" s="97"/>
      <c r="G132" s="97"/>
      <c r="H132" s="97"/>
    </row>
    <row r="133" spans="1:11" x14ac:dyDescent="0.25">
      <c r="A133" s="98"/>
      <c r="B133" s="97"/>
      <c r="C133" s="97"/>
      <c r="D133" s="97"/>
      <c r="E133" s="97"/>
      <c r="F133" s="97"/>
      <c r="G133" s="97"/>
      <c r="H133" s="97"/>
    </row>
    <row r="134" spans="1:11" x14ac:dyDescent="0.25">
      <c r="A134" s="98"/>
      <c r="B134" s="97"/>
      <c r="C134" s="97"/>
      <c r="D134" s="97"/>
      <c r="E134" s="97"/>
      <c r="F134" s="97"/>
      <c r="G134" s="97"/>
      <c r="H134" s="97"/>
    </row>
    <row r="136" spans="1:11" ht="18.75" x14ac:dyDescent="0.3">
      <c r="A136" s="46" t="s">
        <v>45</v>
      </c>
      <c r="B136" s="47"/>
      <c r="C136" s="47"/>
      <c r="D136" s="47"/>
      <c r="E136" s="47"/>
      <c r="F136" s="47"/>
      <c r="G136" s="47"/>
      <c r="H136" s="47"/>
      <c r="I136" s="47"/>
      <c r="J136" s="47"/>
      <c r="K136" s="47"/>
    </row>
    <row r="137" spans="1:11" x14ac:dyDescent="0.25">
      <c r="A137" s="97" t="s">
        <v>44</v>
      </c>
      <c r="B137" s="97"/>
      <c r="C137" s="97"/>
      <c r="D137" s="97"/>
      <c r="E137" s="97"/>
      <c r="F137" s="97"/>
      <c r="G137" s="97"/>
    </row>
    <row r="138" spans="1:11" x14ac:dyDescent="0.25">
      <c r="A138" s="97"/>
      <c r="B138" s="97"/>
      <c r="C138" s="97"/>
      <c r="D138" s="97"/>
      <c r="E138" s="97"/>
      <c r="F138" s="97"/>
      <c r="G138" s="97"/>
    </row>
    <row r="140" spans="1:11" x14ac:dyDescent="0.25">
      <c r="A140" s="1" t="s">
        <v>46</v>
      </c>
    </row>
    <row r="142" spans="1:11" x14ac:dyDescent="0.25">
      <c r="A142" s="111" t="s">
        <v>233</v>
      </c>
      <c r="B142" s="97"/>
      <c r="C142" s="97"/>
      <c r="D142" s="97"/>
      <c r="E142" s="97"/>
      <c r="F142" s="97"/>
      <c r="G142" s="97"/>
    </row>
    <row r="143" spans="1:11" x14ac:dyDescent="0.25">
      <c r="A143" s="97"/>
      <c r="B143" s="97"/>
      <c r="C143" s="97"/>
      <c r="D143" s="97"/>
      <c r="E143" s="97"/>
      <c r="F143" s="97"/>
      <c r="G143" s="97"/>
    </row>
    <row r="144" spans="1:11" x14ac:dyDescent="0.25">
      <c r="A144" s="97"/>
      <c r="B144" s="97"/>
      <c r="C144" s="97"/>
      <c r="D144" s="97"/>
      <c r="E144" s="97"/>
      <c r="F144" s="97"/>
      <c r="G144" s="97"/>
    </row>
    <row r="145" spans="1:7" x14ac:dyDescent="0.25">
      <c r="A145" s="97"/>
      <c r="B145" s="97"/>
      <c r="C145" s="97"/>
      <c r="D145" s="97"/>
      <c r="E145" s="97"/>
      <c r="F145" s="97"/>
      <c r="G145" s="97"/>
    </row>
    <row r="146" spans="1:7" x14ac:dyDescent="0.25">
      <c r="A146" s="97"/>
      <c r="B146" s="97"/>
      <c r="C146" s="97"/>
      <c r="D146" s="97"/>
      <c r="E146" s="97"/>
      <c r="F146" s="97"/>
      <c r="G146" s="97"/>
    </row>
    <row r="148" spans="1:7" x14ac:dyDescent="0.25">
      <c r="A148" s="112" t="s">
        <v>179</v>
      </c>
      <c r="B148" s="112"/>
      <c r="C148" s="112"/>
      <c r="D148" s="112"/>
      <c r="E148" s="112"/>
      <c r="F148" s="112"/>
      <c r="G148" s="112"/>
    </row>
    <row r="149" spans="1:7" x14ac:dyDescent="0.25">
      <c r="A149" s="112"/>
      <c r="B149" s="112"/>
      <c r="C149" s="112"/>
      <c r="D149" s="112"/>
      <c r="E149" s="112"/>
      <c r="F149" s="112"/>
      <c r="G149" s="112"/>
    </row>
    <row r="150" spans="1:7" x14ac:dyDescent="0.25">
      <c r="A150" s="21"/>
      <c r="B150" s="21"/>
      <c r="C150" s="21"/>
      <c r="D150" s="21"/>
      <c r="E150" s="21"/>
      <c r="F150" s="21"/>
      <c r="G150" s="21"/>
    </row>
    <row r="151" spans="1:7" x14ac:dyDescent="0.25">
      <c r="A151" s="97" t="s">
        <v>63</v>
      </c>
      <c r="B151" s="97"/>
      <c r="C151" s="97"/>
      <c r="D151" s="97"/>
      <c r="E151" s="97"/>
      <c r="F151" s="97"/>
      <c r="G151" s="97"/>
    </row>
    <row r="152" spans="1:7" x14ac:dyDescent="0.25">
      <c r="A152" s="97"/>
      <c r="B152" s="97"/>
      <c r="C152" s="97"/>
      <c r="D152" s="97"/>
      <c r="E152" s="97"/>
      <c r="F152" s="97"/>
      <c r="G152" s="97"/>
    </row>
    <row r="153" spans="1:7" x14ac:dyDescent="0.25">
      <c r="A153" s="3"/>
      <c r="B153" s="3"/>
      <c r="C153" s="3"/>
      <c r="D153" s="3"/>
      <c r="E153" s="3"/>
      <c r="F153" s="3"/>
      <c r="G153" s="3"/>
    </row>
    <row r="154" spans="1:7" x14ac:dyDescent="0.25">
      <c r="A154" s="97" t="s">
        <v>236</v>
      </c>
      <c r="B154" s="97"/>
      <c r="C154" s="97"/>
      <c r="D154" s="97"/>
      <c r="E154" s="97"/>
      <c r="F154" s="97"/>
      <c r="G154" s="97"/>
    </row>
    <row r="155" spans="1:7" x14ac:dyDescent="0.25">
      <c r="A155" s="97"/>
      <c r="B155" s="97"/>
      <c r="C155" s="97"/>
      <c r="D155" s="97"/>
      <c r="E155" s="97"/>
      <c r="F155" s="97"/>
      <c r="G155" s="97"/>
    </row>
    <row r="156" spans="1:7" x14ac:dyDescent="0.25">
      <c r="A156" s="97"/>
      <c r="B156" s="97"/>
      <c r="C156" s="97"/>
      <c r="D156" s="97"/>
      <c r="E156" s="97"/>
      <c r="F156" s="97"/>
      <c r="G156" s="97"/>
    </row>
    <row r="157" spans="1:7" x14ac:dyDescent="0.25">
      <c r="A157" s="3"/>
      <c r="B157" s="3"/>
      <c r="C157" s="3"/>
      <c r="D157" s="3"/>
      <c r="E157" s="3"/>
      <c r="F157" s="3"/>
      <c r="G157" s="3"/>
    </row>
    <row r="158" spans="1:7" x14ac:dyDescent="0.25">
      <c r="A158" t="s">
        <v>235</v>
      </c>
    </row>
    <row r="160" spans="1:7" x14ac:dyDescent="0.25">
      <c r="A160" s="97" t="s">
        <v>234</v>
      </c>
      <c r="B160" s="97"/>
      <c r="C160" s="97"/>
      <c r="D160" s="97"/>
      <c r="E160" s="97"/>
      <c r="F160" s="97"/>
      <c r="G160" s="97"/>
    </row>
    <row r="161" spans="1:10" x14ac:dyDescent="0.25">
      <c r="A161" s="97"/>
      <c r="B161" s="97"/>
      <c r="C161" s="97"/>
      <c r="D161" s="97"/>
      <c r="E161" s="97"/>
      <c r="F161" s="97"/>
      <c r="G161" s="97"/>
    </row>
    <row r="162" spans="1:10" x14ac:dyDescent="0.25">
      <c r="A162" s="3"/>
      <c r="B162" s="3"/>
      <c r="C162" s="3"/>
      <c r="D162" s="3"/>
      <c r="E162" s="3"/>
      <c r="F162" s="3"/>
      <c r="G162" s="3"/>
    </row>
    <row r="163" spans="1:10" ht="18.75" x14ac:dyDescent="0.3">
      <c r="A163" s="46" t="s">
        <v>48</v>
      </c>
      <c r="B163" s="3"/>
      <c r="C163" s="3"/>
      <c r="D163" s="3"/>
      <c r="E163" s="3"/>
      <c r="F163" s="3"/>
      <c r="G163" s="3"/>
    </row>
    <row r="164" spans="1:10" x14ac:dyDescent="0.25">
      <c r="A164" s="97" t="s">
        <v>53</v>
      </c>
    </row>
    <row r="165" spans="1:10" ht="15.75" thickBot="1" x14ac:dyDescent="0.3">
      <c r="A165" s="97"/>
      <c r="C165" s="20" t="s">
        <v>31</v>
      </c>
      <c r="F165" s="18" t="s">
        <v>32</v>
      </c>
      <c r="G165" s="18"/>
      <c r="I165" s="1" t="s">
        <v>47</v>
      </c>
    </row>
    <row r="166" spans="1:10" ht="15.75" thickBot="1" x14ac:dyDescent="0.3">
      <c r="A166" s="97"/>
      <c r="C166" s="109">
        <f>J124</f>
        <v>0</v>
      </c>
      <c r="D166" s="110"/>
      <c r="E166" s="9"/>
      <c r="F166" s="109">
        <f>J129</f>
        <v>0</v>
      </c>
      <c r="G166" s="113"/>
      <c r="H166" s="9"/>
      <c r="I166" s="101"/>
      <c r="J166" s="102"/>
    </row>
    <row r="167" spans="1:10" x14ac:dyDescent="0.25">
      <c r="B167" s="23" t="s">
        <v>52</v>
      </c>
      <c r="C167" s="54" t="s">
        <v>49</v>
      </c>
      <c r="D167" s="56" t="s">
        <v>50</v>
      </c>
      <c r="E167" s="1"/>
      <c r="F167" s="54" t="s">
        <v>49</v>
      </c>
      <c r="G167" s="55" t="s">
        <v>50</v>
      </c>
      <c r="H167" s="1"/>
      <c r="I167" s="57" t="s">
        <v>49</v>
      </c>
      <c r="J167" s="58" t="s">
        <v>50</v>
      </c>
    </row>
    <row r="168" spans="1:10" x14ac:dyDescent="0.25">
      <c r="B168" s="1">
        <v>1</v>
      </c>
      <c r="C168" s="74"/>
      <c r="D168" s="74"/>
      <c r="F168" s="74"/>
      <c r="G168" s="74"/>
      <c r="H168" s="9"/>
      <c r="I168" s="74"/>
      <c r="J168" s="74"/>
    </row>
    <row r="169" spans="1:10" x14ac:dyDescent="0.25">
      <c r="B169" s="1">
        <v>2</v>
      </c>
      <c r="C169" s="74"/>
      <c r="D169" s="74"/>
      <c r="F169" s="74"/>
      <c r="G169" s="74"/>
      <c r="H169" s="9"/>
      <c r="I169" s="74"/>
      <c r="J169" s="74"/>
    </row>
    <row r="170" spans="1:10" x14ac:dyDescent="0.25">
      <c r="B170" s="1">
        <v>3</v>
      </c>
      <c r="C170" s="74"/>
      <c r="D170" s="74"/>
      <c r="F170" s="74"/>
      <c r="G170" s="74"/>
      <c r="H170" s="9"/>
      <c r="I170" s="74"/>
      <c r="J170" s="74"/>
    </row>
    <row r="171" spans="1:10" x14ac:dyDescent="0.25">
      <c r="B171" s="1">
        <v>4</v>
      </c>
      <c r="C171" s="74"/>
      <c r="D171" s="74"/>
      <c r="F171" s="74"/>
      <c r="G171" s="74"/>
      <c r="H171" s="9"/>
      <c r="I171" s="74"/>
      <c r="J171" s="74"/>
    </row>
    <row r="172" spans="1:10" x14ac:dyDescent="0.25">
      <c r="B172" s="1">
        <v>5</v>
      </c>
      <c r="C172" s="74"/>
      <c r="D172" s="74"/>
      <c r="F172" s="74"/>
      <c r="G172" s="74"/>
      <c r="H172" s="9"/>
      <c r="I172" s="74"/>
      <c r="J172" s="74"/>
    </row>
    <row r="173" spans="1:10" x14ac:dyDescent="0.25">
      <c r="B173" s="1">
        <v>6</v>
      </c>
      <c r="C173" s="74"/>
      <c r="D173" s="74"/>
      <c r="F173" s="74"/>
      <c r="G173" s="74"/>
      <c r="H173" s="9"/>
      <c r="I173" s="74"/>
      <c r="J173" s="74"/>
    </row>
    <row r="174" spans="1:10" x14ac:dyDescent="0.25">
      <c r="B174" s="1">
        <v>7</v>
      </c>
      <c r="C174" s="74"/>
      <c r="D174" s="74"/>
      <c r="F174" s="74"/>
      <c r="G174" s="74"/>
      <c r="H174" s="9"/>
      <c r="I174" s="74"/>
      <c r="J174" s="74"/>
    </row>
    <row r="175" spans="1:10" x14ac:dyDescent="0.25">
      <c r="B175" s="1">
        <v>8</v>
      </c>
      <c r="C175" s="74"/>
      <c r="D175" s="74"/>
      <c r="F175" s="74"/>
      <c r="G175" s="74"/>
      <c r="H175" s="9"/>
      <c r="I175" s="74"/>
      <c r="J175" s="74"/>
    </row>
    <row r="176" spans="1:10" x14ac:dyDescent="0.25">
      <c r="B176" s="1">
        <v>9</v>
      </c>
      <c r="C176" s="74"/>
      <c r="D176" s="74"/>
      <c r="F176" s="74"/>
      <c r="G176" s="74"/>
      <c r="H176" s="9"/>
      <c r="I176" s="74"/>
      <c r="J176" s="74"/>
    </row>
    <row r="177" spans="1:11" ht="15.75" thickBot="1" x14ac:dyDescent="0.3">
      <c r="B177" s="1">
        <v>10</v>
      </c>
      <c r="C177" s="81"/>
      <c r="D177" s="81"/>
      <c r="F177" s="81"/>
      <c r="G177" s="81"/>
      <c r="H177" s="9"/>
      <c r="I177" s="81"/>
      <c r="J177" s="81"/>
    </row>
    <row r="178" spans="1:11" ht="15.75" thickBot="1" x14ac:dyDescent="0.3">
      <c r="A178" s="7" t="s">
        <v>51</v>
      </c>
      <c r="C178" s="30">
        <f>SUM(C168:C177)</f>
        <v>0</v>
      </c>
      <c r="D178" s="31">
        <f>SUM(D168:D177)</f>
        <v>0</v>
      </c>
      <c r="F178" s="30">
        <f>SUM(F168:F177)</f>
        <v>0</v>
      </c>
      <c r="G178" s="31">
        <f>SUM(G168:G177)</f>
        <v>0</v>
      </c>
      <c r="H178" s="9"/>
      <c r="I178" s="30">
        <f>SUM(I168:I177)</f>
        <v>0</v>
      </c>
      <c r="J178" s="31">
        <f>SUM(J168:J177)</f>
        <v>0</v>
      </c>
    </row>
    <row r="179" spans="1:11" ht="15.75" thickBot="1" x14ac:dyDescent="0.3">
      <c r="C179" s="10"/>
      <c r="D179" s="10"/>
      <c r="F179" s="12"/>
      <c r="G179" s="10"/>
      <c r="I179" s="10"/>
      <c r="J179" s="12"/>
    </row>
    <row r="180" spans="1:11" ht="15.75" thickBot="1" x14ac:dyDescent="0.3">
      <c r="A180" s="100" t="s">
        <v>54</v>
      </c>
      <c r="C180" s="211">
        <f>C178/B5</f>
        <v>0</v>
      </c>
      <c r="D180" s="210">
        <f>D178/B5</f>
        <v>0</v>
      </c>
      <c r="F180" s="211">
        <f>F178/B5</f>
        <v>0</v>
      </c>
      <c r="G180" s="210">
        <f>G178/B5</f>
        <v>0</v>
      </c>
      <c r="I180" s="211">
        <f>I178/B5</f>
        <v>0</v>
      </c>
      <c r="J180" s="210">
        <f>J178/B5</f>
        <v>0</v>
      </c>
    </row>
    <row r="181" spans="1:11" x14ac:dyDescent="0.25">
      <c r="A181" s="100"/>
      <c r="B181" s="10"/>
      <c r="C181" s="10"/>
      <c r="D181" s="10"/>
      <c r="E181" s="10"/>
      <c r="F181" s="12"/>
      <c r="G181" s="12"/>
    </row>
    <row r="182" spans="1:11" x14ac:dyDescent="0.25">
      <c r="A182" s="5"/>
      <c r="B182" s="10"/>
      <c r="C182" s="10"/>
      <c r="D182" s="10"/>
      <c r="E182" s="10"/>
      <c r="F182" s="10"/>
      <c r="G182" s="10"/>
    </row>
    <row r="183" spans="1:11" ht="15.75" thickBot="1" x14ac:dyDescent="0.3">
      <c r="A183" s="99" t="s">
        <v>55</v>
      </c>
      <c r="B183" s="10"/>
      <c r="C183" s="10"/>
      <c r="D183" s="10"/>
      <c r="E183" s="10"/>
      <c r="F183" s="10"/>
      <c r="G183" s="12"/>
    </row>
    <row r="184" spans="1:11" ht="15.75" thickBot="1" x14ac:dyDescent="0.3">
      <c r="A184" s="100"/>
      <c r="C184" s="211">
        <f>C180*50</f>
        <v>0</v>
      </c>
      <c r="D184" s="210">
        <f>D180*50</f>
        <v>0</v>
      </c>
      <c r="F184" s="211">
        <f>F180*50</f>
        <v>0</v>
      </c>
      <c r="G184" s="210">
        <f>G180*50</f>
        <v>0</v>
      </c>
      <c r="I184" s="211">
        <f>I180*50</f>
        <v>0</v>
      </c>
      <c r="J184" s="210">
        <f>J180*50</f>
        <v>0</v>
      </c>
      <c r="K184" s="9"/>
    </row>
    <row r="185" spans="1:11" x14ac:dyDescent="0.25">
      <c r="A185" s="100"/>
      <c r="B185" s="10"/>
      <c r="C185" s="10"/>
      <c r="D185" s="12"/>
      <c r="E185" s="10"/>
      <c r="F185" s="10"/>
      <c r="G185" s="12"/>
    </row>
    <row r="186" spans="1:11" ht="15.75" thickBot="1" x14ac:dyDescent="0.3">
      <c r="A186" s="5"/>
      <c r="B186" s="10"/>
      <c r="C186" s="10"/>
      <c r="D186" s="10"/>
      <c r="E186" s="10"/>
      <c r="F186" s="10"/>
      <c r="G186" s="10"/>
    </row>
    <row r="187" spans="1:11" ht="15.75" thickBot="1" x14ac:dyDescent="0.3">
      <c r="A187" s="99" t="s">
        <v>56</v>
      </c>
      <c r="B187" s="10"/>
      <c r="C187" s="212">
        <f>C184+D184</f>
        <v>0</v>
      </c>
      <c r="D187" s="213"/>
      <c r="E187" s="19"/>
      <c r="F187" s="212">
        <f>F184+G184</f>
        <v>0</v>
      </c>
      <c r="G187" s="213"/>
      <c r="H187" s="9"/>
      <c r="I187" s="212">
        <f>I184+J184</f>
        <v>0</v>
      </c>
      <c r="J187" s="214"/>
    </row>
    <row r="188" spans="1:11" x14ac:dyDescent="0.25">
      <c r="A188" s="100"/>
      <c r="G188" s="19"/>
    </row>
    <row r="189" spans="1:11" x14ac:dyDescent="0.25">
      <c r="A189" s="100"/>
      <c r="F189" s="9"/>
    </row>
    <row r="190" spans="1:11" ht="15.75" thickBot="1" x14ac:dyDescent="0.3">
      <c r="A190" s="24"/>
      <c r="F190" s="9"/>
    </row>
    <row r="191" spans="1:11" ht="15.75" thickBot="1" x14ac:dyDescent="0.3">
      <c r="A191" s="100" t="s">
        <v>188</v>
      </c>
      <c r="B191" s="97"/>
      <c r="C191" s="97"/>
      <c r="E191" s="177">
        <f>SUM(C187,F187,I187)</f>
        <v>0</v>
      </c>
      <c r="F191" s="9"/>
    </row>
    <row r="192" spans="1:11" x14ac:dyDescent="0.25">
      <c r="A192" s="97"/>
      <c r="B192" s="97"/>
      <c r="C192" s="97"/>
      <c r="D192" s="5"/>
      <c r="F192" s="9"/>
    </row>
    <row r="193" spans="1:10" x14ac:dyDescent="0.25">
      <c r="A193" s="5"/>
      <c r="B193" s="5"/>
      <c r="C193" s="5"/>
      <c r="D193" s="5"/>
      <c r="E193" s="19"/>
      <c r="F193" s="9"/>
    </row>
    <row r="194" spans="1:10" ht="18.75" x14ac:dyDescent="0.3">
      <c r="A194" s="4" t="s">
        <v>57</v>
      </c>
    </row>
    <row r="195" spans="1:10" ht="18.75" x14ac:dyDescent="0.3">
      <c r="A195" s="46" t="s">
        <v>58</v>
      </c>
      <c r="B195" s="3"/>
      <c r="C195" s="3"/>
      <c r="D195" s="3"/>
      <c r="E195" s="3"/>
      <c r="F195" s="3"/>
      <c r="G195" s="3"/>
    </row>
    <row r="196" spans="1:10" ht="15.75" thickBot="1" x14ac:dyDescent="0.3">
      <c r="A196" s="97" t="s">
        <v>59</v>
      </c>
      <c r="C196" s="20" t="s">
        <v>31</v>
      </c>
      <c r="D196" s="17"/>
      <c r="F196" s="18" t="s">
        <v>32</v>
      </c>
      <c r="G196" s="1"/>
      <c r="I196" s="1" t="s">
        <v>47</v>
      </c>
    </row>
    <row r="197" spans="1:10" ht="15.75" thickBot="1" x14ac:dyDescent="0.3">
      <c r="A197" s="97"/>
      <c r="C197" s="114">
        <f>J124</f>
        <v>0</v>
      </c>
      <c r="D197" s="114"/>
      <c r="F197" s="114">
        <f>J129</f>
        <v>0</v>
      </c>
      <c r="G197" s="114"/>
      <c r="H197" s="9"/>
      <c r="I197" s="115"/>
      <c r="J197" s="116"/>
    </row>
    <row r="198" spans="1:10" x14ac:dyDescent="0.25">
      <c r="A198" s="97"/>
      <c r="B198" s="23" t="s">
        <v>52</v>
      </c>
      <c r="C198" s="55" t="s">
        <v>49</v>
      </c>
      <c r="D198" s="55" t="s">
        <v>50</v>
      </c>
      <c r="E198" s="1"/>
      <c r="F198" s="55" t="s">
        <v>49</v>
      </c>
      <c r="G198" s="55" t="s">
        <v>50</v>
      </c>
      <c r="H198" s="1"/>
      <c r="I198" s="55" t="s">
        <v>49</v>
      </c>
      <c r="J198" s="55" t="s">
        <v>50</v>
      </c>
    </row>
    <row r="199" spans="1:10" x14ac:dyDescent="0.25">
      <c r="B199" s="1">
        <v>1</v>
      </c>
      <c r="C199" s="74"/>
      <c r="D199" s="74"/>
      <c r="F199" s="74"/>
      <c r="G199" s="74"/>
      <c r="I199" s="74"/>
      <c r="J199" s="74"/>
    </row>
    <row r="200" spans="1:10" x14ac:dyDescent="0.25">
      <c r="B200" s="1">
        <v>2</v>
      </c>
      <c r="C200" s="74"/>
      <c r="D200" s="74"/>
      <c r="F200" s="74"/>
      <c r="G200" s="74"/>
      <c r="I200" s="74"/>
      <c r="J200" s="74"/>
    </row>
    <row r="201" spans="1:10" x14ac:dyDescent="0.25">
      <c r="B201" s="1">
        <v>3</v>
      </c>
      <c r="C201" s="74"/>
      <c r="D201" s="74"/>
      <c r="F201" s="74"/>
      <c r="G201" s="74"/>
      <c r="I201" s="74"/>
      <c r="J201" s="74"/>
    </row>
    <row r="202" spans="1:10" x14ac:dyDescent="0.25">
      <c r="B202" s="1">
        <v>4</v>
      </c>
      <c r="C202" s="74"/>
      <c r="D202" s="74"/>
      <c r="F202" s="74"/>
      <c r="G202" s="74"/>
      <c r="I202" s="74"/>
      <c r="J202" s="74"/>
    </row>
    <row r="203" spans="1:10" x14ac:dyDescent="0.25">
      <c r="B203" s="1">
        <v>5</v>
      </c>
      <c r="C203" s="74"/>
      <c r="D203" s="74"/>
      <c r="F203" s="74"/>
      <c r="G203" s="74"/>
      <c r="I203" s="74"/>
      <c r="J203" s="74"/>
    </row>
    <row r="204" spans="1:10" x14ac:dyDescent="0.25">
      <c r="B204" s="1">
        <v>6</v>
      </c>
      <c r="C204" s="74"/>
      <c r="D204" s="74"/>
      <c r="F204" s="74"/>
      <c r="G204" s="74"/>
      <c r="I204" s="74"/>
      <c r="J204" s="74"/>
    </row>
    <row r="205" spans="1:10" x14ac:dyDescent="0.25">
      <c r="B205" s="1">
        <v>7</v>
      </c>
      <c r="C205" s="74"/>
      <c r="D205" s="74"/>
      <c r="F205" s="74"/>
      <c r="G205" s="74"/>
      <c r="I205" s="74"/>
      <c r="J205" s="74"/>
    </row>
    <row r="206" spans="1:10" x14ac:dyDescent="0.25">
      <c r="B206" s="1">
        <v>8</v>
      </c>
      <c r="C206" s="74"/>
      <c r="D206" s="74"/>
      <c r="F206" s="74"/>
      <c r="G206" s="74"/>
      <c r="I206" s="74"/>
      <c r="J206" s="74"/>
    </row>
    <row r="207" spans="1:10" x14ac:dyDescent="0.25">
      <c r="B207" s="1">
        <v>9</v>
      </c>
      <c r="C207" s="74"/>
      <c r="D207" s="74"/>
      <c r="F207" s="74"/>
      <c r="G207" s="74"/>
      <c r="I207" s="74"/>
      <c r="J207" s="74"/>
    </row>
    <row r="208" spans="1:10" ht="15.75" thickBot="1" x14ac:dyDescent="0.3">
      <c r="B208" s="1">
        <v>10</v>
      </c>
      <c r="C208" s="81"/>
      <c r="D208" s="81"/>
      <c r="F208" s="81"/>
      <c r="G208" s="81"/>
      <c r="I208" s="81"/>
      <c r="J208" s="81"/>
    </row>
    <row r="209" spans="1:11" ht="15.75" thickBot="1" x14ac:dyDescent="0.3">
      <c r="A209" s="7" t="s">
        <v>51</v>
      </c>
      <c r="C209" s="30">
        <f>SUM(C199:C208)</f>
        <v>0</v>
      </c>
      <c r="D209" s="31">
        <f>SUM(D199:D208)</f>
        <v>0</v>
      </c>
      <c r="F209" s="30">
        <f>SUM(F199:F208)</f>
        <v>0</v>
      </c>
      <c r="G209" s="31">
        <f>SUM(G199:G208)</f>
        <v>0</v>
      </c>
      <c r="I209" s="30">
        <f>SUM(I199:I208)</f>
        <v>0</v>
      </c>
      <c r="J209" s="31">
        <f>SUM(J199:J208)</f>
        <v>0</v>
      </c>
    </row>
    <row r="210" spans="1:11" ht="15.75" thickBot="1" x14ac:dyDescent="0.3">
      <c r="C210" s="10"/>
      <c r="D210" s="10"/>
      <c r="F210" s="12"/>
      <c r="G210" s="10"/>
      <c r="I210" s="10"/>
      <c r="J210" s="12"/>
    </row>
    <row r="211" spans="1:11" ht="15.75" thickBot="1" x14ac:dyDescent="0.3">
      <c r="A211" s="118" t="s">
        <v>60</v>
      </c>
      <c r="B211" s="119"/>
      <c r="C211" s="211">
        <f>C209/B5</f>
        <v>0</v>
      </c>
      <c r="D211" s="210">
        <f>D209/B5</f>
        <v>0</v>
      </c>
      <c r="F211" s="211">
        <f>F209/B5</f>
        <v>0</v>
      </c>
      <c r="G211" s="210">
        <f>G209/B5</f>
        <v>0</v>
      </c>
      <c r="I211" s="211">
        <f>I209/B5</f>
        <v>0</v>
      </c>
      <c r="J211" s="210">
        <f>J209/B5</f>
        <v>0</v>
      </c>
    </row>
    <row r="212" spans="1:11" x14ac:dyDescent="0.25">
      <c r="A212" s="5"/>
      <c r="C212" s="10"/>
      <c r="D212" s="10"/>
      <c r="F212" s="10"/>
      <c r="G212" s="10"/>
      <c r="I212" s="12"/>
      <c r="J212" s="12"/>
    </row>
    <row r="213" spans="1:11" ht="15.75" thickBot="1" x14ac:dyDescent="0.3">
      <c r="A213" s="99" t="s">
        <v>61</v>
      </c>
      <c r="B213" s="97"/>
      <c r="F213" s="10"/>
      <c r="G213" s="10"/>
      <c r="I213" s="10"/>
      <c r="J213" s="10"/>
    </row>
    <row r="214" spans="1:11" ht="15.75" thickBot="1" x14ac:dyDescent="0.3">
      <c r="A214" s="97"/>
      <c r="B214" s="97"/>
      <c r="C214" s="211">
        <f>C211*5</f>
        <v>0</v>
      </c>
      <c r="D214" s="210">
        <f>D211*5</f>
        <v>0</v>
      </c>
      <c r="F214" s="211">
        <f>F211*5</f>
        <v>0</v>
      </c>
      <c r="G214" s="210">
        <f>G211*50</f>
        <v>0</v>
      </c>
      <c r="I214" s="211">
        <f>I211*B5</f>
        <v>0</v>
      </c>
      <c r="J214" s="210">
        <f>J211*5</f>
        <v>0</v>
      </c>
    </row>
    <row r="216" spans="1:11" ht="15.75" thickBot="1" x14ac:dyDescent="0.3">
      <c r="A216" s="99" t="s">
        <v>62</v>
      </c>
      <c r="B216" s="97"/>
      <c r="E216" s="10"/>
      <c r="F216" s="10"/>
      <c r="G216" s="10"/>
    </row>
    <row r="217" spans="1:11" ht="15.75" thickBot="1" x14ac:dyDescent="0.3">
      <c r="A217" s="97"/>
      <c r="B217" s="97"/>
      <c r="C217" s="212">
        <f>C214+D214</f>
        <v>0</v>
      </c>
      <c r="D217" s="213"/>
      <c r="F217" s="212">
        <f>F214+G214</f>
        <v>0</v>
      </c>
      <c r="G217" s="214"/>
      <c r="I217" s="212">
        <f>I214+J214</f>
        <v>0</v>
      </c>
      <c r="J217" s="214"/>
    </row>
    <row r="218" spans="1:11" ht="15.75" thickBot="1" x14ac:dyDescent="0.3"/>
    <row r="219" spans="1:11" ht="15.75" thickBot="1" x14ac:dyDescent="0.3">
      <c r="A219" s="99" t="s">
        <v>189</v>
      </c>
      <c r="B219" s="117"/>
      <c r="C219" s="117"/>
      <c r="E219" s="177">
        <f>SUM(C217,F217,I217)</f>
        <v>0</v>
      </c>
    </row>
    <row r="220" spans="1:11" x14ac:dyDescent="0.25">
      <c r="A220" s="117"/>
      <c r="B220" s="117"/>
      <c r="C220" s="117"/>
    </row>
    <row r="221" spans="1:11" ht="18.75" x14ac:dyDescent="0.3">
      <c r="A221" s="49" t="s">
        <v>237</v>
      </c>
      <c r="B221" s="47"/>
      <c r="C221" s="47"/>
      <c r="D221" s="47"/>
      <c r="E221" s="47"/>
      <c r="F221" s="47"/>
      <c r="G221" s="47"/>
      <c r="H221" s="47"/>
      <c r="I221" s="47"/>
      <c r="J221" s="47"/>
      <c r="K221" s="47"/>
    </row>
    <row r="222" spans="1:11" ht="18.75" x14ac:dyDescent="0.3">
      <c r="A222" s="49" t="s">
        <v>238</v>
      </c>
      <c r="B222" s="47"/>
      <c r="C222" s="47"/>
      <c r="D222" s="47"/>
      <c r="E222" s="47"/>
      <c r="F222" s="51"/>
      <c r="G222" s="47"/>
      <c r="H222" s="47"/>
      <c r="I222" s="47"/>
      <c r="J222" s="47"/>
      <c r="K222" s="47"/>
    </row>
    <row r="223" spans="1:11" ht="18.75" x14ac:dyDescent="0.3">
      <c r="A223" s="49"/>
      <c r="B223" s="47"/>
      <c r="C223" s="47"/>
      <c r="D223" s="47"/>
      <c r="E223" s="47"/>
      <c r="F223" s="47"/>
      <c r="G223" s="47"/>
      <c r="H223" s="47"/>
      <c r="I223" s="47"/>
      <c r="J223" s="47"/>
      <c r="K223" s="47"/>
    </row>
  </sheetData>
  <sheetProtection sheet="1" objects="1" scenarios="1" selectLockedCells="1"/>
  <mergeCells count="37">
    <mergeCell ref="A219:C220"/>
    <mergeCell ref="A213:B214"/>
    <mergeCell ref="A216:B217"/>
    <mergeCell ref="A211:B211"/>
    <mergeCell ref="F217:G217"/>
    <mergeCell ref="I217:J217"/>
    <mergeCell ref="F197:G197"/>
    <mergeCell ref="C197:D197"/>
    <mergeCell ref="I197:J197"/>
    <mergeCell ref="C217:D217"/>
    <mergeCell ref="A196:A198"/>
    <mergeCell ref="A87:A88"/>
    <mergeCell ref="D87:E88"/>
    <mergeCell ref="C166:D166"/>
    <mergeCell ref="C187:D187"/>
    <mergeCell ref="A142:G146"/>
    <mergeCell ref="A148:G149"/>
    <mergeCell ref="F166:G166"/>
    <mergeCell ref="A164:A166"/>
    <mergeCell ref="A180:A181"/>
    <mergeCell ref="F187:G187"/>
    <mergeCell ref="A191:C192"/>
    <mergeCell ref="A117:H120"/>
    <mergeCell ref="A131:H134"/>
    <mergeCell ref="I187:J187"/>
    <mergeCell ref="A15:G16"/>
    <mergeCell ref="A18:G19"/>
    <mergeCell ref="A183:A185"/>
    <mergeCell ref="I166:J166"/>
    <mergeCell ref="A187:A189"/>
    <mergeCell ref="B3:D3"/>
    <mergeCell ref="A160:G161"/>
    <mergeCell ref="A154:G156"/>
    <mergeCell ref="A151:G152"/>
    <mergeCell ref="B2:C2"/>
    <mergeCell ref="A137:G138"/>
    <mergeCell ref="A10:G13"/>
  </mergeCells>
  <pageMargins left="1" right="1" top="1" bottom="1" header="0.5" footer="0.5"/>
  <pageSetup orientation="landscape" horizontalDpi="1200" verticalDpi="0" r:id="rId1"/>
  <rowBreaks count="4" manualBreakCount="4">
    <brk id="58" max="16383" man="1"/>
    <brk id="85" max="16383" man="1"/>
    <brk id="135" max="16383" man="1"/>
    <brk id="1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2"/>
  <sheetViews>
    <sheetView view="pageBreakPreview" topLeftCell="A49" zoomScaleNormal="100" zoomScaleSheetLayoutView="100" workbookViewId="0">
      <selection activeCell="Q39" sqref="Q39"/>
    </sheetView>
  </sheetViews>
  <sheetFormatPr defaultRowHeight="15" x14ac:dyDescent="0.25"/>
  <cols>
    <col min="1" max="1" width="8.42578125" customWidth="1"/>
    <col min="2" max="14" width="5.7109375" customWidth="1"/>
    <col min="15" max="19" width="6.5703125" customWidth="1"/>
  </cols>
  <sheetData>
    <row r="1" spans="1:18" ht="26.25" x14ac:dyDescent="0.4">
      <c r="A1" s="2" t="s">
        <v>0</v>
      </c>
    </row>
    <row r="2" spans="1:18" x14ac:dyDescent="0.25">
      <c r="A2" s="118" t="s">
        <v>3</v>
      </c>
      <c r="B2" s="132"/>
      <c r="C2" s="131"/>
      <c r="D2" s="216" t="e">
        <f>'Numbers1-7,10-12,14-15'!B2:C2</f>
        <v>#VALUE!</v>
      </c>
      <c r="E2" s="217"/>
      <c r="F2" s="217"/>
    </row>
    <row r="3" spans="1:18" x14ac:dyDescent="0.25">
      <c r="A3" s="118" t="s">
        <v>1</v>
      </c>
      <c r="B3" s="118"/>
      <c r="C3" s="131"/>
      <c r="D3" s="133">
        <f>'Numbers1-7,10-12,14-15'!B3</f>
        <v>0</v>
      </c>
      <c r="E3" s="133"/>
      <c r="F3" s="133"/>
      <c r="G3" s="134"/>
      <c r="H3" s="134"/>
      <c r="I3" s="134"/>
    </row>
    <row r="4" spans="1:18" ht="15.75" thickBot="1" x14ac:dyDescent="0.3">
      <c r="A4" s="118" t="s">
        <v>2</v>
      </c>
      <c r="B4" s="118"/>
      <c r="C4" s="131"/>
      <c r="D4" s="11">
        <f>'Numbers1-7,10-12,14-15'!B4</f>
        <v>0</v>
      </c>
    </row>
    <row r="5" spans="1:18" ht="15.75" thickBot="1" x14ac:dyDescent="0.3">
      <c r="A5" s="118" t="s">
        <v>4</v>
      </c>
      <c r="B5" s="118"/>
      <c r="C5" s="138"/>
      <c r="D5" s="14">
        <f>'Numbers1-7,10-12,14-15'!B5</f>
        <v>10</v>
      </c>
    </row>
    <row r="6" spans="1:18" x14ac:dyDescent="0.25">
      <c r="A6" s="118" t="s">
        <v>5</v>
      </c>
      <c r="B6" s="118"/>
      <c r="C6" s="131"/>
      <c r="D6" s="27">
        <f>'Numbers1-7,10-12,14-15'!B6</f>
        <v>0</v>
      </c>
    </row>
    <row r="9" spans="1:18" ht="18.75" x14ac:dyDescent="0.3">
      <c r="A9" s="52" t="s">
        <v>64</v>
      </c>
      <c r="B9" s="47"/>
      <c r="C9" s="47"/>
      <c r="D9" s="47"/>
      <c r="E9" s="47"/>
      <c r="F9" s="47"/>
      <c r="G9" s="47"/>
      <c r="H9" s="47"/>
      <c r="I9" s="47"/>
      <c r="J9" s="47"/>
      <c r="K9" s="47"/>
      <c r="L9" s="47"/>
      <c r="M9" s="47"/>
      <c r="N9" s="47"/>
      <c r="O9" s="47"/>
      <c r="P9" s="47"/>
      <c r="Q9" s="47"/>
      <c r="R9" s="47"/>
    </row>
    <row r="10" spans="1:18" x14ac:dyDescent="0.25">
      <c r="A10" s="97" t="s">
        <v>196</v>
      </c>
      <c r="B10" s="97"/>
      <c r="C10" s="97"/>
      <c r="D10" s="97"/>
      <c r="E10" s="97"/>
      <c r="F10" s="97"/>
      <c r="G10" s="97"/>
      <c r="H10" s="97"/>
      <c r="I10" s="97"/>
      <c r="J10" s="97"/>
      <c r="K10" s="97"/>
      <c r="L10" s="97"/>
      <c r="M10" s="97"/>
      <c r="N10" s="97"/>
      <c r="O10" s="97"/>
      <c r="P10" s="97"/>
      <c r="Q10" s="97"/>
      <c r="R10" s="97"/>
    </row>
    <row r="11" spans="1:18" x14ac:dyDescent="0.25">
      <c r="A11" s="97"/>
      <c r="B11" s="97"/>
      <c r="C11" s="97"/>
      <c r="D11" s="97"/>
      <c r="E11" s="97"/>
      <c r="F11" s="97"/>
      <c r="G11" s="97"/>
      <c r="H11" s="97"/>
      <c r="I11" s="97"/>
      <c r="J11" s="97"/>
      <c r="K11" s="97"/>
      <c r="L11" s="97"/>
      <c r="M11" s="97"/>
      <c r="N11" s="97"/>
      <c r="O11" s="97"/>
      <c r="P11" s="97"/>
      <c r="Q11" s="97"/>
      <c r="R11" s="97"/>
    </row>
    <row r="13" spans="1:18" x14ac:dyDescent="0.25">
      <c r="A13" t="s">
        <v>221</v>
      </c>
    </row>
    <row r="15" spans="1:18" x14ac:dyDescent="0.25">
      <c r="A15" s="97" t="s">
        <v>222</v>
      </c>
      <c r="B15" s="97"/>
      <c r="C15" s="97"/>
      <c r="D15" s="97"/>
      <c r="E15" s="97"/>
      <c r="F15" s="97"/>
      <c r="G15" s="97"/>
      <c r="H15" s="97"/>
      <c r="I15" s="97"/>
      <c r="J15" s="97"/>
      <c r="K15" s="97"/>
      <c r="L15" s="97"/>
      <c r="M15" s="97"/>
      <c r="N15" s="97"/>
      <c r="O15" s="97"/>
      <c r="P15" s="97"/>
      <c r="Q15" s="97"/>
      <c r="R15" s="97"/>
    </row>
    <row r="16" spans="1:18" x14ac:dyDescent="0.25">
      <c r="A16" s="97"/>
      <c r="B16" s="97"/>
      <c r="C16" s="97"/>
      <c r="D16" s="97"/>
      <c r="E16" s="97"/>
      <c r="F16" s="97"/>
      <c r="G16" s="97"/>
      <c r="H16" s="97"/>
      <c r="I16" s="97"/>
      <c r="J16" s="97"/>
      <c r="K16" s="97"/>
      <c r="L16" s="97"/>
      <c r="M16" s="97"/>
      <c r="N16" s="97"/>
      <c r="O16" s="97"/>
      <c r="P16" s="97"/>
      <c r="Q16" s="97"/>
      <c r="R16" s="97"/>
    </row>
    <row r="17" spans="1:18" x14ac:dyDescent="0.25">
      <c r="A17" s="3"/>
      <c r="B17" s="3"/>
      <c r="C17" s="3"/>
      <c r="D17" s="3"/>
      <c r="E17" s="3"/>
      <c r="F17" s="3"/>
      <c r="G17" s="3"/>
      <c r="H17" s="3"/>
      <c r="I17" s="3"/>
      <c r="J17" s="3"/>
      <c r="K17" s="3"/>
      <c r="L17" s="3"/>
      <c r="M17" s="3"/>
      <c r="N17" s="3"/>
      <c r="O17" s="3"/>
      <c r="P17" s="3"/>
      <c r="Q17" s="3"/>
      <c r="R17" s="3"/>
    </row>
    <row r="18" spans="1:18" x14ac:dyDescent="0.25">
      <c r="A18" s="205" t="s">
        <v>223</v>
      </c>
      <c r="B18" s="97"/>
      <c r="C18" s="97"/>
      <c r="D18" s="97"/>
      <c r="E18" s="97"/>
      <c r="F18" s="97"/>
      <c r="G18" s="97"/>
      <c r="H18" s="97"/>
      <c r="I18" s="97"/>
      <c r="J18" s="97"/>
      <c r="K18" s="97"/>
      <c r="L18" s="97"/>
      <c r="M18" s="97"/>
      <c r="N18" s="97"/>
      <c r="O18" s="97"/>
      <c r="P18" s="97"/>
      <c r="Q18" s="97"/>
      <c r="R18" s="97"/>
    </row>
    <row r="19" spans="1:18" x14ac:dyDescent="0.25">
      <c r="A19" s="97"/>
      <c r="B19" s="97"/>
      <c r="C19" s="97"/>
      <c r="D19" s="97"/>
      <c r="E19" s="97"/>
      <c r="F19" s="97"/>
      <c r="G19" s="97"/>
      <c r="H19" s="97"/>
      <c r="I19" s="97"/>
      <c r="J19" s="97"/>
      <c r="K19" s="97"/>
      <c r="L19" s="97"/>
      <c r="M19" s="97"/>
      <c r="N19" s="97"/>
      <c r="O19" s="97"/>
      <c r="P19" s="97"/>
      <c r="Q19" s="97"/>
      <c r="R19" s="97"/>
    </row>
    <row r="21" spans="1:18" x14ac:dyDescent="0.25">
      <c r="A21" s="97" t="s">
        <v>224</v>
      </c>
      <c r="B21" s="97"/>
      <c r="C21" s="97"/>
      <c r="D21" s="97"/>
      <c r="E21" s="97"/>
      <c r="F21" s="97"/>
      <c r="G21" s="97"/>
      <c r="H21" s="97"/>
      <c r="I21" s="97"/>
      <c r="J21" s="97"/>
      <c r="K21" s="97"/>
      <c r="L21" s="97"/>
      <c r="M21" s="97"/>
      <c r="N21" s="97"/>
      <c r="O21" s="97"/>
      <c r="P21" s="97"/>
      <c r="Q21" s="97"/>
      <c r="R21" s="97"/>
    </row>
    <row r="22" spans="1:18" x14ac:dyDescent="0.25">
      <c r="A22" s="97"/>
      <c r="B22" s="97"/>
      <c r="C22" s="97"/>
      <c r="D22" s="97"/>
      <c r="E22" s="97"/>
      <c r="F22" s="97"/>
      <c r="G22" s="97"/>
      <c r="H22" s="97"/>
      <c r="I22" s="97"/>
      <c r="J22" s="97"/>
      <c r="K22" s="97"/>
      <c r="L22" s="97"/>
      <c r="M22" s="97"/>
      <c r="N22" s="97"/>
      <c r="O22" s="97"/>
      <c r="P22" s="97"/>
      <c r="Q22" s="97"/>
      <c r="R22" s="97"/>
    </row>
    <row r="24" spans="1:18" x14ac:dyDescent="0.25">
      <c r="A24" s="97" t="s">
        <v>225</v>
      </c>
      <c r="B24" s="97"/>
      <c r="C24" s="97"/>
      <c r="D24" s="97"/>
      <c r="E24" s="97"/>
      <c r="F24" s="97"/>
      <c r="G24" s="97"/>
      <c r="H24" s="97"/>
      <c r="I24" s="97"/>
      <c r="J24" s="97"/>
      <c r="K24" s="97"/>
      <c r="L24" s="97"/>
      <c r="M24" s="97"/>
      <c r="N24" s="97"/>
      <c r="O24" s="97"/>
      <c r="P24" s="97"/>
      <c r="Q24" s="97"/>
      <c r="R24" s="97"/>
    </row>
    <row r="25" spans="1:18" x14ac:dyDescent="0.25">
      <c r="A25" s="97"/>
      <c r="B25" s="97"/>
      <c r="C25" s="97"/>
      <c r="D25" s="97"/>
      <c r="E25" s="97"/>
      <c r="F25" s="97"/>
      <c r="G25" s="97"/>
      <c r="H25" s="97"/>
      <c r="I25" s="97"/>
      <c r="J25" s="97"/>
      <c r="K25" s="97"/>
      <c r="L25" s="97"/>
      <c r="M25" s="97"/>
      <c r="N25" s="97"/>
      <c r="O25" s="97"/>
      <c r="P25" s="97"/>
      <c r="Q25" s="97"/>
      <c r="R25" s="97"/>
    </row>
    <row r="26" spans="1:18" x14ac:dyDescent="0.25">
      <c r="A26" s="3"/>
      <c r="B26" s="3"/>
      <c r="C26" s="3"/>
      <c r="D26" s="3"/>
      <c r="E26" s="3"/>
      <c r="F26" s="3"/>
      <c r="G26" s="3"/>
      <c r="H26" s="3"/>
      <c r="I26" s="3"/>
      <c r="J26" s="3"/>
      <c r="K26" s="3"/>
      <c r="L26" s="3"/>
      <c r="M26" s="3"/>
      <c r="N26" s="3"/>
      <c r="O26" s="3"/>
      <c r="P26" s="3"/>
      <c r="Q26" s="3"/>
      <c r="R26" s="3"/>
    </row>
    <row r="27" spans="1:18" x14ac:dyDescent="0.25">
      <c r="A27" s="125" t="s">
        <v>226</v>
      </c>
      <c r="B27" s="125"/>
      <c r="C27" s="125"/>
      <c r="D27" s="125"/>
      <c r="E27" s="125"/>
      <c r="F27" s="125"/>
      <c r="G27" s="125"/>
      <c r="H27" s="125"/>
      <c r="I27" s="125"/>
      <c r="J27" s="125"/>
      <c r="K27" s="125"/>
      <c r="L27" s="125"/>
      <c r="M27" s="125"/>
      <c r="N27" s="125"/>
      <c r="O27" s="125"/>
      <c r="P27" s="125"/>
      <c r="Q27" s="125"/>
      <c r="R27" s="125"/>
    </row>
    <row r="29" spans="1:18" x14ac:dyDescent="0.25">
      <c r="A29" s="111" t="s">
        <v>227</v>
      </c>
      <c r="B29" s="97"/>
      <c r="C29" s="97"/>
      <c r="D29" s="97"/>
      <c r="E29" s="97"/>
      <c r="F29" s="97"/>
      <c r="G29" s="97"/>
      <c r="H29" s="97"/>
      <c r="I29" s="97"/>
      <c r="J29" s="97"/>
      <c r="K29" s="97"/>
      <c r="L29" s="97"/>
      <c r="M29" s="97"/>
      <c r="N29" s="97"/>
      <c r="O29" s="97"/>
      <c r="P29" s="97"/>
      <c r="Q29" s="97"/>
      <c r="R29" s="97"/>
    </row>
    <row r="30" spans="1:18" x14ac:dyDescent="0.25">
      <c r="A30" s="97"/>
      <c r="B30" s="97"/>
      <c r="C30" s="97"/>
      <c r="D30" s="97"/>
      <c r="E30" s="97"/>
      <c r="F30" s="97"/>
      <c r="G30" s="97"/>
      <c r="H30" s="97"/>
      <c r="I30" s="97"/>
      <c r="J30" s="97"/>
      <c r="K30" s="97"/>
      <c r="L30" s="97"/>
      <c r="M30" s="97"/>
      <c r="N30" s="97"/>
      <c r="O30" s="97"/>
      <c r="P30" s="97"/>
      <c r="Q30" s="97"/>
      <c r="R30" s="97"/>
    </row>
    <row r="31" spans="1:18" x14ac:dyDescent="0.25">
      <c r="A31" s="97"/>
      <c r="B31" s="97"/>
      <c r="C31" s="97"/>
      <c r="D31" s="97"/>
      <c r="E31" s="97"/>
      <c r="F31" s="97"/>
      <c r="G31" s="97"/>
      <c r="H31" s="97"/>
      <c r="I31" s="97"/>
      <c r="J31" s="97"/>
      <c r="K31" s="97"/>
      <c r="L31" s="97"/>
      <c r="M31" s="97"/>
      <c r="N31" s="97"/>
      <c r="O31" s="97"/>
      <c r="P31" s="97"/>
      <c r="Q31" s="97"/>
      <c r="R31" s="97"/>
    </row>
    <row r="32" spans="1:18" x14ac:dyDescent="0.25">
      <c r="A32" s="3"/>
      <c r="B32" s="3"/>
      <c r="C32" s="3"/>
      <c r="D32" s="3"/>
      <c r="E32" s="3"/>
      <c r="F32" s="3"/>
      <c r="G32" s="3"/>
      <c r="H32" s="3"/>
      <c r="I32" s="3"/>
      <c r="J32" s="3"/>
      <c r="K32" s="3"/>
      <c r="L32" s="3"/>
      <c r="M32" s="3"/>
      <c r="N32" s="3"/>
      <c r="O32" s="3"/>
      <c r="P32" s="3"/>
      <c r="Q32" s="3"/>
      <c r="R32" s="3"/>
    </row>
    <row r="33" spans="1:18" x14ac:dyDescent="0.25">
      <c r="A33" s="139" t="s">
        <v>194</v>
      </c>
      <c r="B33" s="125"/>
      <c r="C33" s="125"/>
      <c r="D33" s="125"/>
      <c r="E33" s="125"/>
      <c r="F33" s="125"/>
      <c r="G33" s="125"/>
      <c r="H33" s="125"/>
      <c r="I33" s="125"/>
      <c r="J33" s="125"/>
      <c r="K33" s="125"/>
      <c r="L33" s="125"/>
      <c r="M33" s="125"/>
      <c r="N33" s="125"/>
      <c r="O33" s="125"/>
      <c r="P33" s="125"/>
      <c r="Q33" s="125"/>
      <c r="R33" s="125"/>
    </row>
    <row r="34" spans="1:18" ht="15.75" thickBot="1" x14ac:dyDescent="0.3"/>
    <row r="35" spans="1:18" ht="18" thickBot="1" x14ac:dyDescent="0.35">
      <c r="A35" s="135" t="s">
        <v>230</v>
      </c>
      <c r="B35" s="136"/>
      <c r="C35" s="136"/>
      <c r="D35" s="136"/>
      <c r="E35" s="136"/>
      <c r="F35" s="136"/>
      <c r="G35" s="136"/>
      <c r="H35" s="136"/>
      <c r="I35" s="136"/>
      <c r="J35" s="136"/>
      <c r="K35" s="136"/>
      <c r="L35" s="136"/>
      <c r="M35" s="136"/>
      <c r="N35" s="136"/>
      <c r="O35" s="137"/>
      <c r="P35" s="204"/>
    </row>
    <row r="36" spans="1:18" ht="15.75" x14ac:dyDescent="0.25">
      <c r="A36" s="28" t="s">
        <v>220</v>
      </c>
    </row>
    <row r="38" spans="1:18" ht="19.5" thickBot="1" x14ac:dyDescent="0.35">
      <c r="A38" s="52" t="s">
        <v>122</v>
      </c>
      <c r="B38" s="47"/>
      <c r="C38" s="47"/>
      <c r="I38" s="16" t="s">
        <v>31</v>
      </c>
      <c r="J38" s="16"/>
      <c r="K38" s="16"/>
      <c r="L38" s="16"/>
      <c r="M38" s="19" t="s">
        <v>32</v>
      </c>
      <c r="N38" s="16"/>
      <c r="O38" s="16"/>
      <c r="P38" s="16"/>
      <c r="Q38" s="16" t="s">
        <v>47</v>
      </c>
      <c r="R38" s="1"/>
    </row>
    <row r="39" spans="1:18" ht="19.5" thickBot="1" x14ac:dyDescent="0.35">
      <c r="A39" s="25"/>
      <c r="I39" s="87">
        <f>'Numbers1-7,10-12,14-15'!J124</f>
        <v>0</v>
      </c>
      <c r="J39" s="10"/>
      <c r="K39" s="10"/>
      <c r="L39" s="12"/>
      <c r="M39" s="87">
        <f>'Numbers1-7,10-12,14-15'!J129</f>
        <v>0</v>
      </c>
      <c r="N39" s="10"/>
      <c r="O39" s="10"/>
      <c r="P39" s="10"/>
      <c r="Q39" s="86"/>
    </row>
    <row r="40" spans="1:18" x14ac:dyDescent="0.25">
      <c r="G40" s="7" t="s">
        <v>190</v>
      </c>
      <c r="H40" s="90" t="s">
        <v>191</v>
      </c>
      <c r="I40" s="91" t="s">
        <v>192</v>
      </c>
      <c r="J40" s="16" t="s">
        <v>121</v>
      </c>
      <c r="K40" s="16"/>
      <c r="L40" s="90" t="s">
        <v>191</v>
      </c>
      <c r="M40" s="91" t="s">
        <v>192</v>
      </c>
      <c r="N40" s="16" t="s">
        <v>121</v>
      </c>
      <c r="O40" s="16"/>
      <c r="P40" s="90" t="s">
        <v>191</v>
      </c>
      <c r="Q40" s="91" t="s">
        <v>192</v>
      </c>
      <c r="R40" s="16" t="s">
        <v>121</v>
      </c>
    </row>
    <row r="41" spans="1:18" x14ac:dyDescent="0.25">
      <c r="A41" s="29" t="s">
        <v>123</v>
      </c>
      <c r="B41" s="124" t="s">
        <v>201</v>
      </c>
      <c r="C41" s="124"/>
      <c r="D41" s="124"/>
      <c r="E41" s="124"/>
      <c r="F41" s="124"/>
      <c r="H41" s="128"/>
      <c r="I41" s="128"/>
      <c r="J41" s="128"/>
      <c r="K41" s="10"/>
      <c r="L41" s="128"/>
      <c r="M41" s="128"/>
      <c r="N41" s="128"/>
      <c r="O41" s="10"/>
      <c r="P41" s="128"/>
      <c r="Q41" s="128"/>
      <c r="R41" s="128"/>
    </row>
    <row r="42" spans="1:18" x14ac:dyDescent="0.25">
      <c r="A42" s="1"/>
      <c r="B42" s="124"/>
      <c r="C42" s="124"/>
      <c r="D42" s="124"/>
      <c r="E42" s="124"/>
      <c r="F42" s="124"/>
      <c r="H42" s="128"/>
      <c r="I42" s="128"/>
      <c r="J42" s="128"/>
      <c r="K42" s="10"/>
      <c r="L42" s="128"/>
      <c r="M42" s="128"/>
      <c r="N42" s="128"/>
      <c r="O42" s="10"/>
      <c r="P42" s="128"/>
      <c r="Q42" s="128"/>
      <c r="R42" s="128"/>
    </row>
    <row r="43" spans="1:18" x14ac:dyDescent="0.25">
      <c r="A43" s="1"/>
      <c r="H43" s="10"/>
      <c r="I43" s="10"/>
      <c r="J43" s="10"/>
      <c r="K43" s="10"/>
      <c r="L43" s="10"/>
      <c r="M43" s="10"/>
      <c r="N43" s="10"/>
      <c r="O43" s="10"/>
      <c r="P43" s="10"/>
      <c r="Q43" s="10"/>
      <c r="R43" s="10"/>
    </row>
    <row r="44" spans="1:18" x14ac:dyDescent="0.25">
      <c r="A44" s="1"/>
      <c r="H44" s="10"/>
      <c r="I44" s="12"/>
      <c r="J44" s="10"/>
      <c r="K44" s="10"/>
      <c r="L44" s="10"/>
      <c r="M44" s="10"/>
      <c r="N44" s="10"/>
      <c r="O44" s="10"/>
      <c r="P44" s="10"/>
      <c r="Q44" s="10"/>
      <c r="R44" s="10"/>
    </row>
    <row r="45" spans="1:18" x14ac:dyDescent="0.25">
      <c r="A45" s="29" t="s">
        <v>124</v>
      </c>
      <c r="B45" s="124" t="s">
        <v>200</v>
      </c>
      <c r="C45" s="124"/>
      <c r="D45" s="124"/>
      <c r="E45" s="124"/>
      <c r="F45" s="124"/>
      <c r="H45" s="174">
        <f>H41/D5</f>
        <v>0</v>
      </c>
      <c r="I45" s="174">
        <f>I41/D5</f>
        <v>0</v>
      </c>
      <c r="J45" s="174">
        <f>J41/D5</f>
        <v>0</v>
      </c>
      <c r="K45" s="10"/>
      <c r="L45" s="174">
        <f>L41/D5</f>
        <v>0</v>
      </c>
      <c r="M45" s="174">
        <f>M41/D5</f>
        <v>0</v>
      </c>
      <c r="N45" s="174">
        <f>N41/D5</f>
        <v>0</v>
      </c>
      <c r="O45" s="10"/>
      <c r="P45" s="174">
        <f>P41/D5</f>
        <v>0</v>
      </c>
      <c r="Q45" s="174">
        <f>Q41/D5</f>
        <v>0</v>
      </c>
      <c r="R45" s="174">
        <f>R41/D5</f>
        <v>0</v>
      </c>
    </row>
    <row r="46" spans="1:18" x14ac:dyDescent="0.25">
      <c r="A46" s="1"/>
      <c r="B46" s="124"/>
      <c r="C46" s="124"/>
      <c r="D46" s="124"/>
      <c r="E46" s="124"/>
      <c r="F46" s="124"/>
      <c r="H46" s="174"/>
      <c r="I46" s="174"/>
      <c r="J46" s="174"/>
      <c r="K46" s="10"/>
      <c r="L46" s="174"/>
      <c r="M46" s="174"/>
      <c r="N46" s="174"/>
      <c r="O46" s="10"/>
      <c r="P46" s="174"/>
      <c r="Q46" s="174"/>
      <c r="R46" s="174"/>
    </row>
    <row r="47" spans="1:18" x14ac:dyDescent="0.25">
      <c r="A47" s="1"/>
      <c r="H47" s="12"/>
      <c r="I47" s="10"/>
      <c r="J47" s="10"/>
      <c r="K47" s="10"/>
      <c r="L47" s="10"/>
      <c r="M47" s="10"/>
      <c r="N47" s="10"/>
      <c r="O47" s="10"/>
      <c r="P47" s="10"/>
      <c r="Q47" s="10"/>
      <c r="R47" s="10"/>
    </row>
    <row r="48" spans="1:18" x14ac:dyDescent="0.25">
      <c r="A48" s="29" t="s">
        <v>125</v>
      </c>
      <c r="B48" s="124" t="s">
        <v>199</v>
      </c>
      <c r="C48" s="124"/>
      <c r="D48" s="124"/>
      <c r="E48" s="124"/>
      <c r="F48" s="124"/>
      <c r="H48" s="174">
        <f>H45*P35</f>
        <v>0</v>
      </c>
      <c r="I48" s="174">
        <f>I45*P35</f>
        <v>0</v>
      </c>
      <c r="J48" s="174">
        <f>J45*P35</f>
        <v>0</v>
      </c>
      <c r="K48" s="10"/>
      <c r="L48" s="174">
        <f>L45*P35</f>
        <v>0</v>
      </c>
      <c r="M48" s="174">
        <f>M45*P35</f>
        <v>0</v>
      </c>
      <c r="N48" s="174">
        <f>N45*P35</f>
        <v>0</v>
      </c>
      <c r="O48" s="10"/>
      <c r="P48" s="174">
        <f>P45*P35</f>
        <v>0</v>
      </c>
      <c r="Q48" s="174">
        <f>Q45*P35</f>
        <v>0</v>
      </c>
      <c r="R48" s="174">
        <f>R45*P35</f>
        <v>0</v>
      </c>
    </row>
    <row r="49" spans="1:18" x14ac:dyDescent="0.25">
      <c r="A49" s="1"/>
      <c r="B49" s="124"/>
      <c r="C49" s="124"/>
      <c r="D49" s="124"/>
      <c r="E49" s="124"/>
      <c r="F49" s="124"/>
      <c r="H49" s="174"/>
      <c r="I49" s="174"/>
      <c r="J49" s="174"/>
      <c r="K49" s="10"/>
      <c r="L49" s="174"/>
      <c r="M49" s="174"/>
      <c r="N49" s="174"/>
      <c r="O49" s="10"/>
      <c r="P49" s="174"/>
      <c r="Q49" s="174"/>
      <c r="R49" s="174"/>
    </row>
    <row r="50" spans="1:18" ht="15.75" thickBot="1" x14ac:dyDescent="0.3">
      <c r="A50" s="1"/>
      <c r="H50" s="10"/>
      <c r="I50" s="10"/>
      <c r="J50" s="10"/>
      <c r="K50" s="10"/>
      <c r="L50" s="10"/>
      <c r="M50" s="10"/>
      <c r="N50" s="10"/>
      <c r="O50" s="10"/>
      <c r="P50" s="10"/>
      <c r="Q50" s="10"/>
      <c r="R50" s="10"/>
    </row>
    <row r="51" spans="1:18" x14ac:dyDescent="0.25">
      <c r="A51" s="29" t="s">
        <v>126</v>
      </c>
      <c r="B51" s="124" t="s">
        <v>198</v>
      </c>
      <c r="C51" s="124"/>
      <c r="D51" s="124"/>
      <c r="E51" s="124"/>
      <c r="F51" s="124"/>
      <c r="H51" s="193">
        <f>H48+I48</f>
        <v>0</v>
      </c>
      <c r="I51" s="194"/>
      <c r="J51" s="12"/>
      <c r="K51" s="10"/>
      <c r="L51" s="193">
        <f>L48+M48</f>
        <v>0</v>
      </c>
      <c r="M51" s="194"/>
      <c r="N51" s="12"/>
      <c r="O51" s="10"/>
      <c r="P51" s="193">
        <f>P48+Q48</f>
        <v>0</v>
      </c>
      <c r="Q51" s="194"/>
      <c r="R51" s="12"/>
    </row>
    <row r="52" spans="1:18" ht="15.75" thickBot="1" x14ac:dyDescent="0.3">
      <c r="A52" s="1"/>
      <c r="B52" s="124"/>
      <c r="C52" s="124"/>
      <c r="D52" s="124"/>
      <c r="E52" s="124"/>
      <c r="F52" s="124"/>
      <c r="H52" s="195"/>
      <c r="I52" s="196"/>
      <c r="J52" s="12"/>
      <c r="K52" s="10"/>
      <c r="L52" s="195"/>
      <c r="M52" s="196"/>
      <c r="N52" s="12"/>
      <c r="O52" s="10"/>
      <c r="P52" s="195"/>
      <c r="Q52" s="196"/>
      <c r="R52" s="12"/>
    </row>
    <row r="53" spans="1:18" ht="15.75" thickBot="1" x14ac:dyDescent="0.3">
      <c r="A53" s="1"/>
      <c r="H53" s="10"/>
      <c r="I53" s="10"/>
      <c r="J53" s="10"/>
      <c r="K53" s="10"/>
      <c r="L53" s="10"/>
      <c r="M53" s="10"/>
      <c r="N53" s="10"/>
      <c r="O53" s="10"/>
      <c r="P53" s="10"/>
      <c r="Q53" s="10"/>
      <c r="R53" s="10"/>
    </row>
    <row r="54" spans="1:18" x14ac:dyDescent="0.25">
      <c r="A54" s="44" t="s">
        <v>127</v>
      </c>
      <c r="B54" s="124" t="s">
        <v>197</v>
      </c>
      <c r="C54" s="124"/>
      <c r="D54" s="124"/>
      <c r="E54" s="124"/>
      <c r="F54" s="124"/>
      <c r="H54" s="12"/>
      <c r="J54" s="197">
        <f>H51+L51+P51</f>
        <v>0</v>
      </c>
      <c r="K54" s="198"/>
      <c r="L54" s="43"/>
      <c r="O54" s="10"/>
      <c r="P54" s="197">
        <f>J48+N48+R48</f>
        <v>0</v>
      </c>
      <c r="Q54" s="201"/>
      <c r="R54" s="12"/>
    </row>
    <row r="55" spans="1:18" ht="15.75" thickBot="1" x14ac:dyDescent="0.3">
      <c r="B55" s="124"/>
      <c r="C55" s="124"/>
      <c r="D55" s="124"/>
      <c r="E55" s="124"/>
      <c r="F55" s="124"/>
      <c r="H55" s="12"/>
      <c r="J55" s="199"/>
      <c r="K55" s="200"/>
      <c r="L55" s="43"/>
      <c r="O55" s="10"/>
      <c r="P55" s="202"/>
      <c r="Q55" s="203"/>
      <c r="R55" s="12"/>
    </row>
    <row r="56" spans="1:18" ht="15.75" thickBot="1" x14ac:dyDescent="0.3">
      <c r="B56" s="43"/>
      <c r="C56" s="43"/>
      <c r="D56" s="43"/>
      <c r="E56" s="43"/>
      <c r="F56" s="43"/>
      <c r="J56" s="129" t="s">
        <v>129</v>
      </c>
      <c r="K56" s="130"/>
      <c r="L56" s="43"/>
      <c r="N56" s="10"/>
      <c r="O56" s="10"/>
      <c r="P56" s="129" t="s">
        <v>128</v>
      </c>
      <c r="Q56" s="130"/>
    </row>
    <row r="59" spans="1:18" ht="19.5" thickBot="1" x14ac:dyDescent="0.35">
      <c r="A59" s="52" t="s">
        <v>186</v>
      </c>
      <c r="B59" s="47"/>
      <c r="C59" s="47"/>
      <c r="H59" s="1"/>
      <c r="I59" s="16" t="s">
        <v>31</v>
      </c>
      <c r="J59" s="16"/>
      <c r="K59" s="16"/>
      <c r="L59" s="16"/>
      <c r="M59" s="19" t="s">
        <v>32</v>
      </c>
      <c r="N59" s="16"/>
      <c r="O59" s="16"/>
      <c r="P59" s="16"/>
      <c r="Q59" s="16" t="s">
        <v>47</v>
      </c>
      <c r="R59" s="1"/>
    </row>
    <row r="60" spans="1:18" ht="19.5" thickBot="1" x14ac:dyDescent="0.35">
      <c r="A60" s="25"/>
      <c r="I60" s="89">
        <f>'Numbers1-7,10-12,14-15'!J124</f>
        <v>0</v>
      </c>
      <c r="J60" s="10"/>
      <c r="K60" s="10"/>
      <c r="L60" s="12"/>
      <c r="M60" s="89">
        <f>'Numbers1-7,10-12,14-15'!J129</f>
        <v>0</v>
      </c>
      <c r="N60" s="10"/>
      <c r="O60" s="10"/>
      <c r="P60" s="10"/>
      <c r="Q60" s="86"/>
    </row>
    <row r="61" spans="1:18" x14ac:dyDescent="0.25">
      <c r="G61" s="7" t="s">
        <v>190</v>
      </c>
      <c r="H61" s="90" t="s">
        <v>191</v>
      </c>
      <c r="I61" s="91" t="s">
        <v>192</v>
      </c>
      <c r="J61" s="16" t="s">
        <v>121</v>
      </c>
      <c r="K61" s="16"/>
      <c r="L61" s="90" t="s">
        <v>191</v>
      </c>
      <c r="M61" s="91" t="s">
        <v>192</v>
      </c>
      <c r="N61" s="16" t="s">
        <v>121</v>
      </c>
      <c r="O61" s="16"/>
      <c r="P61" s="90" t="s">
        <v>191</v>
      </c>
      <c r="Q61" s="91" t="s">
        <v>192</v>
      </c>
      <c r="R61" s="16" t="s">
        <v>121</v>
      </c>
    </row>
    <row r="62" spans="1:18" x14ac:dyDescent="0.25">
      <c r="A62" s="29" t="s">
        <v>123</v>
      </c>
      <c r="B62" s="124" t="s">
        <v>212</v>
      </c>
      <c r="C62" s="124"/>
      <c r="D62" s="124"/>
      <c r="E62" s="124"/>
      <c r="F62" s="124"/>
      <c r="H62" s="128"/>
      <c r="I62" s="128"/>
      <c r="J62" s="128"/>
      <c r="K62" s="10"/>
      <c r="L62" s="128"/>
      <c r="M62" s="128"/>
      <c r="N62" s="128"/>
      <c r="O62" s="10"/>
      <c r="P62" s="128"/>
      <c r="Q62" s="128"/>
      <c r="R62" s="128"/>
    </row>
    <row r="63" spans="1:18" x14ac:dyDescent="0.25">
      <c r="A63" s="1"/>
      <c r="B63" s="124"/>
      <c r="C63" s="124"/>
      <c r="D63" s="124"/>
      <c r="E63" s="124"/>
      <c r="F63" s="124"/>
      <c r="H63" s="128"/>
      <c r="I63" s="128"/>
      <c r="J63" s="128"/>
      <c r="K63" s="10"/>
      <c r="L63" s="128"/>
      <c r="M63" s="128"/>
      <c r="N63" s="128"/>
      <c r="O63" s="10"/>
      <c r="P63" s="128"/>
      <c r="Q63" s="128"/>
      <c r="R63" s="128"/>
    </row>
    <row r="64" spans="1:18" x14ac:dyDescent="0.25">
      <c r="A64" s="1"/>
      <c r="H64" s="10"/>
      <c r="I64" s="10"/>
      <c r="J64" s="10"/>
      <c r="K64" s="10"/>
      <c r="L64" s="10"/>
      <c r="M64" s="10"/>
      <c r="N64" s="10"/>
      <c r="O64" s="10"/>
      <c r="P64" s="10"/>
      <c r="Q64" s="10"/>
      <c r="R64" s="10"/>
    </row>
    <row r="65" spans="1:18" x14ac:dyDescent="0.25">
      <c r="A65" s="1"/>
      <c r="H65" s="10"/>
      <c r="I65" s="10"/>
      <c r="J65" s="10"/>
      <c r="K65" s="10"/>
      <c r="L65" s="10"/>
      <c r="M65" s="10"/>
      <c r="N65" s="10"/>
      <c r="O65" s="10"/>
      <c r="P65" s="10"/>
      <c r="Q65" s="10"/>
      <c r="R65" s="10"/>
    </row>
    <row r="66" spans="1:18" x14ac:dyDescent="0.25">
      <c r="A66" s="29" t="s">
        <v>124</v>
      </c>
      <c r="B66" s="124" t="s">
        <v>213</v>
      </c>
      <c r="C66" s="124"/>
      <c r="D66" s="124"/>
      <c r="E66" s="124"/>
      <c r="F66" s="124"/>
      <c r="H66" s="174">
        <f>H62/D5</f>
        <v>0</v>
      </c>
      <c r="I66" s="174">
        <f>I62/D5</f>
        <v>0</v>
      </c>
      <c r="J66" s="174">
        <f>J62/D5</f>
        <v>0</v>
      </c>
      <c r="K66" s="10"/>
      <c r="L66" s="174">
        <f>L62/D5</f>
        <v>0</v>
      </c>
      <c r="M66" s="174">
        <f>M62/D5</f>
        <v>0</v>
      </c>
      <c r="N66" s="174">
        <f>N62/D5</f>
        <v>0</v>
      </c>
      <c r="O66" s="10"/>
      <c r="P66" s="174">
        <f>P62/D5</f>
        <v>0</v>
      </c>
      <c r="Q66" s="174">
        <f>Q62/D5</f>
        <v>0</v>
      </c>
      <c r="R66" s="174">
        <f>R62/D5</f>
        <v>0</v>
      </c>
    </row>
    <row r="67" spans="1:18" x14ac:dyDescent="0.25">
      <c r="A67" s="1"/>
      <c r="B67" s="124"/>
      <c r="C67" s="124"/>
      <c r="D67" s="124"/>
      <c r="E67" s="124"/>
      <c r="F67" s="124"/>
      <c r="H67" s="174"/>
      <c r="I67" s="174"/>
      <c r="J67" s="174"/>
      <c r="K67" s="10"/>
      <c r="L67" s="174"/>
      <c r="M67" s="174"/>
      <c r="N67" s="174"/>
      <c r="O67" s="10"/>
      <c r="P67" s="174"/>
      <c r="Q67" s="174"/>
      <c r="R67" s="174"/>
    </row>
    <row r="68" spans="1:18" x14ac:dyDescent="0.25">
      <c r="A68" s="1"/>
      <c r="H68" s="10"/>
      <c r="I68" s="10"/>
      <c r="J68" s="10"/>
      <c r="K68" s="10"/>
      <c r="L68" s="10"/>
      <c r="M68" s="10"/>
      <c r="N68" s="10"/>
      <c r="O68" s="10"/>
      <c r="P68" s="10"/>
      <c r="Q68" s="10"/>
      <c r="R68" s="10"/>
    </row>
    <row r="69" spans="1:18" x14ac:dyDescent="0.25">
      <c r="A69" s="29" t="s">
        <v>125</v>
      </c>
      <c r="B69" s="124" t="s">
        <v>214</v>
      </c>
      <c r="C69" s="124"/>
      <c r="D69" s="124"/>
      <c r="E69" s="124"/>
      <c r="F69" s="124"/>
      <c r="H69" s="174">
        <f>H66*P35</f>
        <v>0</v>
      </c>
      <c r="I69" s="174">
        <f>I66*P35</f>
        <v>0</v>
      </c>
      <c r="J69" s="174">
        <f>J66*P35</f>
        <v>0</v>
      </c>
      <c r="K69" s="10"/>
      <c r="L69" s="174">
        <f>L66*P35</f>
        <v>0</v>
      </c>
      <c r="M69" s="174">
        <f>M66*P35</f>
        <v>0</v>
      </c>
      <c r="N69" s="174">
        <f>N66*P35</f>
        <v>0</v>
      </c>
      <c r="O69" s="10"/>
      <c r="P69" s="174">
        <f>P66*P35</f>
        <v>0</v>
      </c>
      <c r="Q69" s="174">
        <f>Q66*P35</f>
        <v>0</v>
      </c>
      <c r="R69" s="174">
        <f>R66*P35</f>
        <v>0</v>
      </c>
    </row>
    <row r="70" spans="1:18" x14ac:dyDescent="0.25">
      <c r="A70" s="1"/>
      <c r="B70" s="124"/>
      <c r="C70" s="124"/>
      <c r="D70" s="124"/>
      <c r="E70" s="124"/>
      <c r="F70" s="124"/>
      <c r="H70" s="174"/>
      <c r="I70" s="174"/>
      <c r="J70" s="174"/>
      <c r="K70" s="10"/>
      <c r="L70" s="174"/>
      <c r="M70" s="174"/>
      <c r="N70" s="174"/>
      <c r="O70" s="10"/>
      <c r="P70" s="174"/>
      <c r="Q70" s="174"/>
      <c r="R70" s="174"/>
    </row>
    <row r="71" spans="1:18" ht="15.75" thickBot="1" x14ac:dyDescent="0.3">
      <c r="A71" s="1"/>
      <c r="H71" s="10"/>
      <c r="I71" s="10"/>
      <c r="J71" s="10"/>
      <c r="K71" s="10"/>
      <c r="L71" s="10"/>
      <c r="M71" s="10"/>
      <c r="N71" s="10"/>
      <c r="O71" s="10"/>
      <c r="P71" s="10"/>
      <c r="Q71" s="10"/>
      <c r="R71" s="10"/>
    </row>
    <row r="72" spans="1:18" x14ac:dyDescent="0.25">
      <c r="A72" s="29" t="s">
        <v>126</v>
      </c>
      <c r="B72" s="124" t="s">
        <v>215</v>
      </c>
      <c r="C72" s="124"/>
      <c r="D72" s="124"/>
      <c r="E72" s="124"/>
      <c r="F72" s="124"/>
      <c r="H72" s="189">
        <f>H69+I69</f>
        <v>0</v>
      </c>
      <c r="I72" s="190"/>
      <c r="J72" s="12"/>
      <c r="K72" s="10"/>
      <c r="L72" s="189">
        <f>L69+M69</f>
        <v>0</v>
      </c>
      <c r="M72" s="190"/>
      <c r="N72" s="12"/>
      <c r="O72" s="10"/>
      <c r="P72" s="189">
        <f>P69+Q69</f>
        <v>0</v>
      </c>
      <c r="Q72" s="190"/>
      <c r="R72" s="12"/>
    </row>
    <row r="73" spans="1:18" ht="15.75" thickBot="1" x14ac:dyDescent="0.3">
      <c r="A73" s="1"/>
      <c r="B73" s="124"/>
      <c r="C73" s="124"/>
      <c r="D73" s="124"/>
      <c r="E73" s="124"/>
      <c r="F73" s="124"/>
      <c r="H73" s="191"/>
      <c r="I73" s="192"/>
      <c r="J73" s="12"/>
      <c r="K73" s="10"/>
      <c r="L73" s="191"/>
      <c r="M73" s="192"/>
      <c r="N73" s="12"/>
      <c r="O73" s="10"/>
      <c r="P73" s="191"/>
      <c r="Q73" s="192"/>
      <c r="R73" s="12"/>
    </row>
    <row r="74" spans="1:18" ht="15.75" thickBot="1" x14ac:dyDescent="0.3">
      <c r="A74" s="1"/>
      <c r="H74" s="10"/>
      <c r="I74" s="10"/>
      <c r="J74" s="10"/>
      <c r="K74" s="10"/>
      <c r="L74" s="10"/>
      <c r="M74" s="10"/>
      <c r="N74" s="10"/>
      <c r="O74" s="10"/>
      <c r="P74" s="10"/>
      <c r="Q74" s="10"/>
      <c r="R74" s="10"/>
    </row>
    <row r="75" spans="1:18" x14ac:dyDescent="0.25">
      <c r="A75" s="29" t="s">
        <v>127</v>
      </c>
      <c r="B75" s="120" t="s">
        <v>202</v>
      </c>
      <c r="C75" s="121"/>
      <c r="D75" s="121"/>
      <c r="E75" s="121"/>
      <c r="F75" s="106"/>
      <c r="H75" s="12"/>
      <c r="J75" s="181">
        <f>H72+L72+P72</f>
        <v>0</v>
      </c>
      <c r="K75" s="185"/>
      <c r="L75" s="43"/>
      <c r="O75" s="10"/>
      <c r="P75" s="181">
        <f>J69+N69+R69</f>
        <v>0</v>
      </c>
      <c r="Q75" s="182"/>
      <c r="R75" s="12"/>
    </row>
    <row r="76" spans="1:18" ht="15.75" thickBot="1" x14ac:dyDescent="0.3">
      <c r="B76" s="107"/>
      <c r="C76" s="122"/>
      <c r="D76" s="122"/>
      <c r="E76" s="122"/>
      <c r="F76" s="108"/>
      <c r="H76" s="12"/>
      <c r="J76" s="186"/>
      <c r="K76" s="187"/>
      <c r="L76" s="43"/>
      <c r="O76" s="10"/>
      <c r="P76" s="183"/>
      <c r="Q76" s="184"/>
      <c r="R76" s="12"/>
    </row>
    <row r="77" spans="1:18" ht="15.75" thickBot="1" x14ac:dyDescent="0.3">
      <c r="A77" s="9"/>
      <c r="B77" s="43"/>
      <c r="C77" s="43"/>
      <c r="D77" s="43"/>
      <c r="E77" s="43"/>
      <c r="F77" s="43"/>
      <c r="J77" s="126" t="s">
        <v>129</v>
      </c>
      <c r="K77" s="127"/>
      <c r="L77" s="43"/>
      <c r="N77" s="10"/>
      <c r="O77" s="10"/>
      <c r="P77" s="126" t="s">
        <v>128</v>
      </c>
      <c r="Q77" s="127"/>
    </row>
    <row r="78" spans="1:18" x14ac:dyDescent="0.25">
      <c r="A78" s="9"/>
      <c r="B78" s="43"/>
      <c r="C78" s="26"/>
      <c r="D78" s="26"/>
      <c r="E78" s="26"/>
      <c r="F78" s="26"/>
    </row>
    <row r="79" spans="1:18" x14ac:dyDescent="0.25">
      <c r="A79" s="9"/>
      <c r="B79" s="43"/>
      <c r="C79" s="26"/>
      <c r="D79" s="26"/>
      <c r="E79" s="26"/>
      <c r="F79" s="26"/>
    </row>
    <row r="80" spans="1:18" ht="19.5" thickBot="1" x14ac:dyDescent="0.35">
      <c r="A80" s="52" t="s">
        <v>130</v>
      </c>
      <c r="B80" s="47"/>
      <c r="C80" s="47"/>
      <c r="D80" s="47"/>
      <c r="H80" s="1"/>
      <c r="I80" s="16" t="s">
        <v>31</v>
      </c>
      <c r="J80" s="16"/>
      <c r="K80" s="16"/>
      <c r="L80" s="16"/>
      <c r="M80" s="19" t="s">
        <v>32</v>
      </c>
      <c r="N80" s="16"/>
      <c r="O80" s="16"/>
      <c r="P80" s="16"/>
      <c r="Q80" s="16" t="s">
        <v>47</v>
      </c>
      <c r="R80" s="1"/>
    </row>
    <row r="81" spans="1:18" ht="19.5" thickBot="1" x14ac:dyDescent="0.35">
      <c r="A81" s="25"/>
      <c r="I81" s="87">
        <f>'Numbers1-7,10-12,14-15'!J124</f>
        <v>0</v>
      </c>
      <c r="J81" s="10"/>
      <c r="K81" s="10"/>
      <c r="L81" s="12"/>
      <c r="M81" s="87">
        <f>'Numbers1-7,10-12,14-15'!J129</f>
        <v>0</v>
      </c>
      <c r="N81" s="10"/>
      <c r="O81" s="10"/>
      <c r="P81" s="10"/>
      <c r="Q81" s="86"/>
    </row>
    <row r="82" spans="1:18" x14ac:dyDescent="0.25">
      <c r="G82" s="7" t="s">
        <v>190</v>
      </c>
      <c r="H82" s="90" t="s">
        <v>191</v>
      </c>
      <c r="I82" s="91" t="s">
        <v>192</v>
      </c>
      <c r="J82" s="16" t="s">
        <v>121</v>
      </c>
      <c r="K82" s="16"/>
      <c r="L82" s="90" t="s">
        <v>191</v>
      </c>
      <c r="M82" s="91" t="s">
        <v>192</v>
      </c>
      <c r="N82" s="16" t="s">
        <v>121</v>
      </c>
      <c r="O82" s="16"/>
      <c r="P82" s="90" t="s">
        <v>191</v>
      </c>
      <c r="Q82" s="91" t="s">
        <v>192</v>
      </c>
      <c r="R82" s="16" t="s">
        <v>121</v>
      </c>
    </row>
    <row r="83" spans="1:18" x14ac:dyDescent="0.25">
      <c r="A83" s="29" t="s">
        <v>123</v>
      </c>
      <c r="B83" s="124" t="s">
        <v>207</v>
      </c>
      <c r="C83" s="124"/>
      <c r="D83" s="124"/>
      <c r="E83" s="124"/>
      <c r="F83" s="124"/>
      <c r="H83" s="128"/>
      <c r="I83" s="128"/>
      <c r="J83" s="128"/>
      <c r="K83" s="10"/>
      <c r="L83" s="128"/>
      <c r="M83" s="128"/>
      <c r="N83" s="128"/>
      <c r="O83" s="10"/>
      <c r="P83" s="128"/>
      <c r="Q83" s="128"/>
      <c r="R83" s="128"/>
    </row>
    <row r="84" spans="1:18" x14ac:dyDescent="0.25">
      <c r="A84" s="1"/>
      <c r="B84" s="124"/>
      <c r="C84" s="124"/>
      <c r="D84" s="124"/>
      <c r="E84" s="124"/>
      <c r="F84" s="124"/>
      <c r="H84" s="128"/>
      <c r="I84" s="128"/>
      <c r="J84" s="128"/>
      <c r="K84" s="10"/>
      <c r="L84" s="128"/>
      <c r="M84" s="128"/>
      <c r="N84" s="128"/>
      <c r="O84" s="10"/>
      <c r="P84" s="128"/>
      <c r="Q84" s="128"/>
      <c r="R84" s="128"/>
    </row>
    <row r="85" spans="1:18" x14ac:dyDescent="0.25">
      <c r="A85" s="1"/>
      <c r="H85" s="10"/>
      <c r="I85" s="10"/>
      <c r="J85" s="10"/>
      <c r="K85" s="10"/>
      <c r="L85" s="10"/>
      <c r="M85" s="10"/>
      <c r="N85" s="10"/>
      <c r="O85" s="10"/>
      <c r="P85" s="10"/>
      <c r="Q85" s="10"/>
      <c r="R85" s="10"/>
    </row>
    <row r="86" spans="1:18" x14ac:dyDescent="0.25">
      <c r="A86" s="1"/>
      <c r="H86" s="10"/>
      <c r="I86" s="10"/>
      <c r="J86" s="10"/>
      <c r="K86" s="10"/>
      <c r="L86" s="10"/>
      <c r="M86" s="10"/>
      <c r="N86" s="10"/>
      <c r="O86" s="10"/>
      <c r="P86" s="10"/>
      <c r="Q86" s="10"/>
      <c r="R86" s="10"/>
    </row>
    <row r="87" spans="1:18" x14ac:dyDescent="0.25">
      <c r="A87" s="29" t="s">
        <v>124</v>
      </c>
      <c r="B87" s="124" t="s">
        <v>208</v>
      </c>
      <c r="C87" s="124"/>
      <c r="D87" s="124"/>
      <c r="E87" s="124"/>
      <c r="F87" s="124"/>
      <c r="H87" s="174">
        <f>H83/D5</f>
        <v>0</v>
      </c>
      <c r="I87" s="174">
        <f>I83/D5</f>
        <v>0</v>
      </c>
      <c r="J87" s="174">
        <f>J83/D5</f>
        <v>0</v>
      </c>
      <c r="K87" s="10"/>
      <c r="L87" s="174">
        <f>L83/D5</f>
        <v>0</v>
      </c>
      <c r="M87" s="174">
        <f>M83/D5</f>
        <v>0</v>
      </c>
      <c r="N87" s="174">
        <f>N83/D5</f>
        <v>0</v>
      </c>
      <c r="O87" s="10"/>
      <c r="P87" s="174">
        <f>P83/D5</f>
        <v>0</v>
      </c>
      <c r="Q87" s="174">
        <f>Q83/D5</f>
        <v>0</v>
      </c>
      <c r="R87" s="174">
        <f>R83/D5</f>
        <v>0</v>
      </c>
    </row>
    <row r="88" spans="1:18" x14ac:dyDescent="0.25">
      <c r="A88" s="1"/>
      <c r="B88" s="124"/>
      <c r="C88" s="124"/>
      <c r="D88" s="124"/>
      <c r="E88" s="124"/>
      <c r="F88" s="124"/>
      <c r="H88" s="174"/>
      <c r="I88" s="174"/>
      <c r="J88" s="174"/>
      <c r="K88" s="10"/>
      <c r="L88" s="174"/>
      <c r="M88" s="174"/>
      <c r="N88" s="174"/>
      <c r="O88" s="10"/>
      <c r="P88" s="174"/>
      <c r="Q88" s="174"/>
      <c r="R88" s="174"/>
    </row>
    <row r="89" spans="1:18" x14ac:dyDescent="0.25">
      <c r="A89" s="1"/>
      <c r="H89" s="10"/>
      <c r="I89" s="10"/>
      <c r="J89" s="10"/>
      <c r="K89" s="10"/>
      <c r="L89" s="10"/>
      <c r="M89" s="10"/>
      <c r="N89" s="10"/>
      <c r="O89" s="10"/>
      <c r="P89" s="10"/>
      <c r="Q89" s="10"/>
      <c r="R89" s="10"/>
    </row>
    <row r="90" spans="1:18" x14ac:dyDescent="0.25">
      <c r="A90" s="29" t="s">
        <v>125</v>
      </c>
      <c r="B90" s="124" t="s">
        <v>209</v>
      </c>
      <c r="C90" s="124"/>
      <c r="D90" s="124"/>
      <c r="E90" s="124"/>
      <c r="F90" s="124"/>
      <c r="H90" s="174">
        <f>H87*P35</f>
        <v>0</v>
      </c>
      <c r="I90" s="174">
        <f>I87*P35</f>
        <v>0</v>
      </c>
      <c r="J90" s="174">
        <f>J87*P35</f>
        <v>0</v>
      </c>
      <c r="K90" s="10"/>
      <c r="L90" s="174">
        <f>L87*P35</f>
        <v>0</v>
      </c>
      <c r="M90" s="174">
        <f>M87*P35</f>
        <v>0</v>
      </c>
      <c r="N90" s="174">
        <f>N87*P35</f>
        <v>0</v>
      </c>
      <c r="O90" s="12"/>
      <c r="P90" s="174">
        <f>P87*P35</f>
        <v>0</v>
      </c>
      <c r="Q90" s="174">
        <f>Q87*P35</f>
        <v>0</v>
      </c>
      <c r="R90" s="174">
        <f>R87*P35</f>
        <v>0</v>
      </c>
    </row>
    <row r="91" spans="1:18" x14ac:dyDescent="0.25">
      <c r="A91" s="1"/>
      <c r="B91" s="124"/>
      <c r="C91" s="124"/>
      <c r="D91" s="124"/>
      <c r="E91" s="124"/>
      <c r="F91" s="124"/>
      <c r="H91" s="174"/>
      <c r="I91" s="174"/>
      <c r="J91" s="174"/>
      <c r="K91" s="10"/>
      <c r="L91" s="174"/>
      <c r="M91" s="174"/>
      <c r="N91" s="174"/>
      <c r="O91" s="12"/>
      <c r="P91" s="174"/>
      <c r="Q91" s="174"/>
      <c r="R91" s="174"/>
    </row>
    <row r="92" spans="1:18" ht="15.75" thickBot="1" x14ac:dyDescent="0.3">
      <c r="A92" s="1"/>
      <c r="H92" s="12"/>
      <c r="I92" s="10"/>
      <c r="J92" s="10"/>
      <c r="K92" s="10"/>
      <c r="L92" s="10"/>
      <c r="M92" s="10"/>
      <c r="N92" s="10"/>
      <c r="O92" s="10"/>
      <c r="P92" s="10"/>
      <c r="Q92" s="10"/>
      <c r="R92" s="10"/>
    </row>
    <row r="93" spans="1:18" x14ac:dyDescent="0.25">
      <c r="A93" s="29" t="s">
        <v>126</v>
      </c>
      <c r="B93" s="124" t="s">
        <v>210</v>
      </c>
      <c r="C93" s="124"/>
      <c r="D93" s="124"/>
      <c r="E93" s="124"/>
      <c r="F93" s="124"/>
      <c r="H93" s="181">
        <f>H90+I90</f>
        <v>0</v>
      </c>
      <c r="I93" s="182"/>
      <c r="J93" s="12"/>
      <c r="K93" s="10"/>
      <c r="L93" s="181">
        <f>L90+M90</f>
        <v>0</v>
      </c>
      <c r="M93" s="182"/>
      <c r="N93" s="12"/>
      <c r="O93" s="10"/>
      <c r="P93" s="181">
        <f>P90+Q90</f>
        <v>0</v>
      </c>
      <c r="Q93" s="182"/>
      <c r="R93" s="12"/>
    </row>
    <row r="94" spans="1:18" ht="15.75" thickBot="1" x14ac:dyDescent="0.3">
      <c r="A94" s="1"/>
      <c r="B94" s="124"/>
      <c r="C94" s="124"/>
      <c r="D94" s="124"/>
      <c r="E94" s="124"/>
      <c r="F94" s="124"/>
      <c r="H94" s="183"/>
      <c r="I94" s="184"/>
      <c r="J94" s="12"/>
      <c r="K94" s="10"/>
      <c r="L94" s="183"/>
      <c r="M94" s="184"/>
      <c r="N94" s="12"/>
      <c r="O94" s="10"/>
      <c r="P94" s="183"/>
      <c r="Q94" s="184"/>
      <c r="R94" s="12"/>
    </row>
    <row r="95" spans="1:18" ht="15.75" thickBot="1" x14ac:dyDescent="0.3">
      <c r="A95" s="1"/>
      <c r="H95" s="10"/>
      <c r="I95" s="10"/>
      <c r="J95" s="10"/>
      <c r="K95" s="10"/>
      <c r="L95" s="10"/>
      <c r="M95" s="10"/>
      <c r="N95" s="10"/>
      <c r="O95" s="10"/>
      <c r="P95" s="10"/>
      <c r="Q95" s="10"/>
      <c r="R95" s="10"/>
    </row>
    <row r="96" spans="1:18" x14ac:dyDescent="0.25">
      <c r="A96" s="44" t="s">
        <v>127</v>
      </c>
      <c r="B96" s="124" t="s">
        <v>211</v>
      </c>
      <c r="C96" s="124"/>
      <c r="D96" s="124"/>
      <c r="E96" s="124"/>
      <c r="F96" s="124"/>
      <c r="J96" s="181">
        <f>H93+L93+P93</f>
        <v>0</v>
      </c>
      <c r="K96" s="185"/>
      <c r="L96" s="43"/>
      <c r="P96" s="181">
        <f>J90+N90+R90</f>
        <v>0</v>
      </c>
      <c r="Q96" s="182"/>
      <c r="R96" s="12"/>
    </row>
    <row r="97" spans="1:18" ht="15.75" thickBot="1" x14ac:dyDescent="0.3">
      <c r="B97" s="124"/>
      <c r="C97" s="124"/>
      <c r="D97" s="124"/>
      <c r="E97" s="124"/>
      <c r="F97" s="124"/>
      <c r="J97" s="186"/>
      <c r="K97" s="187"/>
      <c r="L97" s="43"/>
      <c r="P97" s="183"/>
      <c r="Q97" s="184"/>
      <c r="R97" s="12"/>
    </row>
    <row r="98" spans="1:18" ht="15.75" customHeight="1" thickBot="1" x14ac:dyDescent="0.3">
      <c r="B98" s="124"/>
      <c r="C98" s="124"/>
      <c r="D98" s="124"/>
      <c r="E98" s="124"/>
      <c r="F98" s="124"/>
      <c r="J98" s="126" t="s">
        <v>129</v>
      </c>
      <c r="K98" s="127"/>
      <c r="L98" s="43"/>
      <c r="O98" s="10"/>
      <c r="P98" s="126" t="s">
        <v>128</v>
      </c>
      <c r="Q98" s="127"/>
      <c r="R98" s="9"/>
    </row>
    <row r="100" spans="1:18" ht="19.5" thickBot="1" x14ac:dyDescent="0.35">
      <c r="A100" s="52" t="s">
        <v>131</v>
      </c>
      <c r="B100" s="47"/>
      <c r="C100" s="47"/>
      <c r="H100" s="1"/>
      <c r="I100" s="16" t="s">
        <v>31</v>
      </c>
      <c r="J100" s="16"/>
      <c r="K100" s="16"/>
      <c r="L100" s="16"/>
      <c r="M100" s="19" t="s">
        <v>32</v>
      </c>
      <c r="N100" s="16"/>
      <c r="O100" s="16"/>
      <c r="P100" s="16"/>
      <c r="Q100" s="16" t="s">
        <v>47</v>
      </c>
      <c r="R100" s="1"/>
    </row>
    <row r="101" spans="1:18" ht="19.5" thickBot="1" x14ac:dyDescent="0.35">
      <c r="A101" s="25"/>
      <c r="I101" s="45">
        <f>'Numbers1-7,10-12,14-15'!J124</f>
        <v>0</v>
      </c>
      <c r="J101" s="10"/>
      <c r="K101" s="10"/>
      <c r="L101" s="12"/>
      <c r="M101" s="45">
        <f>'Numbers1-7,10-12,14-15'!J129</f>
        <v>0</v>
      </c>
      <c r="N101" s="10"/>
      <c r="O101" s="10"/>
      <c r="P101" s="10"/>
      <c r="Q101" s="86"/>
    </row>
    <row r="102" spans="1:18" x14ac:dyDescent="0.25">
      <c r="G102" s="7" t="s">
        <v>190</v>
      </c>
      <c r="H102" s="90" t="s">
        <v>191</v>
      </c>
      <c r="I102" s="91" t="s">
        <v>192</v>
      </c>
      <c r="J102" s="16" t="s">
        <v>121</v>
      </c>
      <c r="K102" s="16"/>
      <c r="L102" s="90" t="s">
        <v>191</v>
      </c>
      <c r="M102" s="91" t="s">
        <v>192</v>
      </c>
      <c r="N102" s="16" t="s">
        <v>121</v>
      </c>
      <c r="O102" s="16"/>
      <c r="P102" s="90" t="s">
        <v>191</v>
      </c>
      <c r="Q102" s="91" t="s">
        <v>192</v>
      </c>
      <c r="R102" s="16" t="s">
        <v>121</v>
      </c>
    </row>
    <row r="103" spans="1:18" x14ac:dyDescent="0.25">
      <c r="A103" s="29" t="s">
        <v>123</v>
      </c>
      <c r="B103" s="124" t="s">
        <v>216</v>
      </c>
      <c r="C103" s="124"/>
      <c r="D103" s="124"/>
      <c r="E103" s="124"/>
      <c r="F103" s="124"/>
      <c r="H103" s="128"/>
      <c r="I103" s="128"/>
      <c r="J103" s="128"/>
      <c r="K103" s="10"/>
      <c r="L103" s="128"/>
      <c r="M103" s="128"/>
      <c r="N103" s="128"/>
      <c r="O103" s="10"/>
      <c r="P103" s="128"/>
      <c r="Q103" s="128"/>
      <c r="R103" s="128"/>
    </row>
    <row r="104" spans="1:18" x14ac:dyDescent="0.25">
      <c r="A104" s="1"/>
      <c r="B104" s="124"/>
      <c r="C104" s="124"/>
      <c r="D104" s="124"/>
      <c r="E104" s="124"/>
      <c r="F104" s="124"/>
      <c r="H104" s="128"/>
      <c r="I104" s="128"/>
      <c r="J104" s="128"/>
      <c r="K104" s="10"/>
      <c r="L104" s="128"/>
      <c r="M104" s="128"/>
      <c r="N104" s="128"/>
      <c r="O104" s="10"/>
      <c r="P104" s="128"/>
      <c r="Q104" s="128"/>
      <c r="R104" s="128"/>
    </row>
    <row r="105" spans="1:18" x14ac:dyDescent="0.25">
      <c r="A105" s="1"/>
      <c r="H105" s="10"/>
      <c r="I105" s="10"/>
      <c r="J105" s="10"/>
      <c r="K105" s="10"/>
      <c r="L105" s="10"/>
      <c r="M105" s="10"/>
      <c r="N105" s="10"/>
      <c r="O105" s="10"/>
      <c r="P105" s="10"/>
      <c r="Q105" s="10"/>
      <c r="R105" s="10"/>
    </row>
    <row r="106" spans="1:18" x14ac:dyDescent="0.25">
      <c r="A106" s="1"/>
      <c r="H106" s="10"/>
      <c r="I106" s="10"/>
      <c r="J106" s="10"/>
      <c r="K106" s="10"/>
      <c r="L106" s="10"/>
      <c r="M106" s="10"/>
      <c r="N106" s="10"/>
      <c r="O106" s="10"/>
      <c r="P106" s="10"/>
      <c r="Q106" s="10"/>
      <c r="R106" s="10"/>
    </row>
    <row r="107" spans="1:18" x14ac:dyDescent="0.25">
      <c r="A107" s="29" t="s">
        <v>124</v>
      </c>
      <c r="B107" s="124" t="s">
        <v>229</v>
      </c>
      <c r="C107" s="124"/>
      <c r="D107" s="124"/>
      <c r="E107" s="124"/>
      <c r="F107" s="124"/>
      <c r="H107" s="174">
        <f>H103/D5</f>
        <v>0</v>
      </c>
      <c r="I107" s="174">
        <f>I103/D5</f>
        <v>0</v>
      </c>
      <c r="J107" s="174">
        <f>J103/D5</f>
        <v>0</v>
      </c>
      <c r="K107" s="10"/>
      <c r="L107" s="174">
        <f>L103/D5</f>
        <v>0</v>
      </c>
      <c r="M107" s="174">
        <f>M103/D5</f>
        <v>0</v>
      </c>
      <c r="N107" s="174">
        <f>N103/D5</f>
        <v>0</v>
      </c>
      <c r="O107" s="10"/>
      <c r="P107" s="174">
        <f>P103/D5</f>
        <v>0</v>
      </c>
      <c r="Q107" s="174">
        <f>Q103/D5</f>
        <v>0</v>
      </c>
      <c r="R107" s="174">
        <f>R103/D5</f>
        <v>0</v>
      </c>
    </row>
    <row r="108" spans="1:18" x14ac:dyDescent="0.25">
      <c r="A108" s="1"/>
      <c r="B108" s="124"/>
      <c r="C108" s="124"/>
      <c r="D108" s="124"/>
      <c r="E108" s="124"/>
      <c r="F108" s="124"/>
      <c r="H108" s="174"/>
      <c r="I108" s="174"/>
      <c r="J108" s="174"/>
      <c r="K108" s="10"/>
      <c r="L108" s="174"/>
      <c r="M108" s="174"/>
      <c r="N108" s="174"/>
      <c r="O108" s="10"/>
      <c r="P108" s="174"/>
      <c r="Q108" s="174"/>
      <c r="R108" s="174"/>
    </row>
    <row r="109" spans="1:18" x14ac:dyDescent="0.25">
      <c r="A109" s="1"/>
      <c r="H109" s="10"/>
      <c r="I109" s="10"/>
      <c r="J109" s="10"/>
      <c r="K109" s="10"/>
      <c r="L109" s="10"/>
      <c r="M109" s="10"/>
      <c r="N109" s="10"/>
      <c r="O109" s="10"/>
      <c r="P109" s="10"/>
      <c r="Q109" s="10"/>
      <c r="R109" s="10"/>
    </row>
    <row r="110" spans="1:18" x14ac:dyDescent="0.25">
      <c r="A110" s="29" t="s">
        <v>125</v>
      </c>
      <c r="B110" s="124" t="s">
        <v>217</v>
      </c>
      <c r="C110" s="124"/>
      <c r="D110" s="124"/>
      <c r="E110" s="124"/>
      <c r="F110" s="124"/>
      <c r="H110" s="174">
        <f>H107*P35</f>
        <v>0</v>
      </c>
      <c r="I110" s="174">
        <f>I107*P35</f>
        <v>0</v>
      </c>
      <c r="J110" s="174">
        <f>J107*P35</f>
        <v>0</v>
      </c>
      <c r="K110" s="10"/>
      <c r="L110" s="174">
        <f>L107*P35</f>
        <v>0</v>
      </c>
      <c r="M110" s="174">
        <f>M107*P35</f>
        <v>0</v>
      </c>
      <c r="N110" s="174">
        <f>N107*P35</f>
        <v>0</v>
      </c>
      <c r="O110" s="10"/>
      <c r="P110" s="174">
        <f>P107*P35</f>
        <v>0</v>
      </c>
      <c r="Q110" s="174">
        <f>Q107*P35</f>
        <v>0</v>
      </c>
      <c r="R110" s="174">
        <f>R107*P35</f>
        <v>0</v>
      </c>
    </row>
    <row r="111" spans="1:18" x14ac:dyDescent="0.25">
      <c r="A111" s="1"/>
      <c r="B111" s="124"/>
      <c r="C111" s="124"/>
      <c r="D111" s="124"/>
      <c r="E111" s="124"/>
      <c r="F111" s="124"/>
      <c r="H111" s="174"/>
      <c r="I111" s="174"/>
      <c r="J111" s="174"/>
      <c r="K111" s="10"/>
      <c r="L111" s="174"/>
      <c r="M111" s="174"/>
      <c r="N111" s="174"/>
      <c r="O111" s="10"/>
      <c r="P111" s="174"/>
      <c r="Q111" s="174"/>
      <c r="R111" s="174"/>
    </row>
    <row r="112" spans="1:18" ht="15.75" thickBot="1" x14ac:dyDescent="0.3">
      <c r="A112" s="1"/>
      <c r="H112" s="10"/>
      <c r="I112" s="10"/>
      <c r="J112" s="10"/>
      <c r="K112" s="10"/>
      <c r="L112" s="10"/>
      <c r="M112" s="10"/>
      <c r="N112" s="10"/>
      <c r="O112" s="10"/>
      <c r="P112" s="10"/>
      <c r="Q112" s="10"/>
      <c r="R112" s="10"/>
    </row>
    <row r="113" spans="1:18" x14ac:dyDescent="0.25">
      <c r="A113" s="29" t="s">
        <v>126</v>
      </c>
      <c r="B113" s="124" t="s">
        <v>218</v>
      </c>
      <c r="C113" s="124"/>
      <c r="D113" s="124"/>
      <c r="E113" s="124"/>
      <c r="F113" s="124"/>
      <c r="H113" s="181">
        <f>H110+I110</f>
        <v>0</v>
      </c>
      <c r="I113" s="182"/>
      <c r="J113" s="12"/>
      <c r="K113" s="10"/>
      <c r="L113" s="181">
        <f>L110+M110</f>
        <v>0</v>
      </c>
      <c r="M113" s="182"/>
      <c r="N113" s="12"/>
      <c r="O113" s="10"/>
      <c r="P113" s="181">
        <f>P110+Q110</f>
        <v>0</v>
      </c>
      <c r="Q113" s="182"/>
      <c r="R113" s="12"/>
    </row>
    <row r="114" spans="1:18" ht="15.75" thickBot="1" x14ac:dyDescent="0.3">
      <c r="A114" s="1"/>
      <c r="B114" s="124"/>
      <c r="C114" s="124"/>
      <c r="D114" s="124"/>
      <c r="E114" s="124"/>
      <c r="F114" s="124"/>
      <c r="H114" s="183"/>
      <c r="I114" s="184"/>
      <c r="J114" s="12"/>
      <c r="K114" s="10"/>
      <c r="L114" s="183"/>
      <c r="M114" s="184"/>
      <c r="N114" s="12"/>
      <c r="O114" s="10"/>
      <c r="P114" s="183"/>
      <c r="Q114" s="184"/>
      <c r="R114" s="12"/>
    </row>
    <row r="115" spans="1:18" ht="15.75" thickBot="1" x14ac:dyDescent="0.3">
      <c r="A115" s="1"/>
      <c r="H115" s="10"/>
      <c r="I115" s="10"/>
      <c r="J115" s="10"/>
      <c r="K115" s="10"/>
      <c r="L115" s="10"/>
      <c r="M115" s="10"/>
      <c r="N115" s="10"/>
      <c r="O115" s="10"/>
      <c r="P115" s="10"/>
      <c r="Q115" s="10"/>
      <c r="R115" s="10"/>
    </row>
    <row r="116" spans="1:18" ht="15" customHeight="1" x14ac:dyDescent="0.25">
      <c r="A116" s="29" t="s">
        <v>127</v>
      </c>
      <c r="B116" s="162" t="s">
        <v>219</v>
      </c>
      <c r="C116" s="163"/>
      <c r="D116" s="163"/>
      <c r="E116" s="163"/>
      <c r="F116" s="164"/>
      <c r="H116" s="12"/>
      <c r="J116" s="181">
        <f>H113+L113+P113</f>
        <v>0</v>
      </c>
      <c r="K116" s="185"/>
      <c r="L116" s="43"/>
      <c r="P116" s="181">
        <f>J110+N110+R110</f>
        <v>0</v>
      </c>
      <c r="Q116" s="182"/>
      <c r="R116" s="12"/>
    </row>
    <row r="117" spans="1:18" ht="15.75" thickBot="1" x14ac:dyDescent="0.3">
      <c r="B117" s="165"/>
      <c r="C117" s="166"/>
      <c r="D117" s="166"/>
      <c r="E117" s="166"/>
      <c r="F117" s="167"/>
      <c r="H117" s="12"/>
      <c r="J117" s="186"/>
      <c r="K117" s="187"/>
      <c r="L117" s="43"/>
      <c r="P117" s="183"/>
      <c r="Q117" s="184"/>
      <c r="R117" s="12"/>
    </row>
    <row r="118" spans="1:18" ht="15.75" thickBot="1" x14ac:dyDescent="0.3">
      <c r="B118" s="168"/>
      <c r="C118" s="169"/>
      <c r="D118" s="169"/>
      <c r="E118" s="169"/>
      <c r="F118" s="170"/>
      <c r="J118" s="126" t="s">
        <v>129</v>
      </c>
      <c r="K118" s="127"/>
      <c r="L118" s="43"/>
      <c r="O118" s="10"/>
      <c r="P118" s="126" t="s">
        <v>128</v>
      </c>
      <c r="Q118" s="127"/>
      <c r="R118" s="9"/>
    </row>
    <row r="121" spans="1:18" ht="18.75" x14ac:dyDescent="0.3">
      <c r="A121" s="46" t="s">
        <v>180</v>
      </c>
      <c r="B121" s="47"/>
      <c r="C121" s="47"/>
      <c r="D121" s="47"/>
      <c r="E121" s="47"/>
      <c r="F121" s="47"/>
      <c r="G121" s="47"/>
      <c r="H121" s="47"/>
      <c r="I121" s="47"/>
      <c r="J121" s="47"/>
      <c r="K121" s="47"/>
      <c r="L121" s="47"/>
      <c r="M121" s="47"/>
      <c r="N121" s="47"/>
      <c r="O121" s="47"/>
      <c r="P121" s="47"/>
      <c r="Q121" s="47"/>
      <c r="R121" s="47"/>
    </row>
    <row r="122" spans="1:18" ht="15.75" thickBot="1" x14ac:dyDescent="0.3">
      <c r="A122" s="68" t="s">
        <v>48</v>
      </c>
      <c r="B122" s="69"/>
      <c r="C122" s="70" t="s">
        <v>58</v>
      </c>
      <c r="D122" s="68" t="s">
        <v>181</v>
      </c>
      <c r="E122" s="68" t="s">
        <v>182</v>
      </c>
      <c r="F122" s="68" t="s">
        <v>183</v>
      </c>
      <c r="G122" s="68" t="s">
        <v>184</v>
      </c>
      <c r="H122" s="71"/>
      <c r="I122" s="69" t="s">
        <v>185</v>
      </c>
      <c r="J122" s="71"/>
      <c r="K122" s="71"/>
    </row>
    <row r="123" spans="1:18" ht="15.75" thickBot="1" x14ac:dyDescent="0.3">
      <c r="A123" s="175">
        <f>'Numbers1-7,10-12,14-15'!E191</f>
        <v>0</v>
      </c>
      <c r="B123" s="12"/>
      <c r="C123" s="176">
        <f>'Numbers1-7,10-12,14-15'!E219</f>
        <v>0</v>
      </c>
      <c r="D123" s="176">
        <f>J54</f>
        <v>0</v>
      </c>
      <c r="E123" s="176">
        <f>J75</f>
        <v>0</v>
      </c>
      <c r="F123" s="176">
        <f>J96</f>
        <v>0</v>
      </c>
      <c r="G123" s="176">
        <f>J116</f>
        <v>0</v>
      </c>
      <c r="I123" s="188">
        <f>SUM(A123,C123:G123)</f>
        <v>0</v>
      </c>
    </row>
    <row r="124" spans="1:18" x14ac:dyDescent="0.25">
      <c r="A124" s="42"/>
      <c r="D124" s="10"/>
      <c r="E124" s="10"/>
      <c r="F124" s="10"/>
      <c r="G124" s="10"/>
    </row>
    <row r="125" spans="1:18" x14ac:dyDescent="0.25">
      <c r="A125" s="42"/>
      <c r="D125" s="10"/>
      <c r="E125" s="10"/>
      <c r="F125" s="10"/>
      <c r="G125" s="10"/>
    </row>
    <row r="126" spans="1:18" ht="15.75" thickBot="1" x14ac:dyDescent="0.3">
      <c r="B126" s="68" t="s">
        <v>162</v>
      </c>
      <c r="C126" s="71"/>
      <c r="D126" s="68" t="s">
        <v>181</v>
      </c>
      <c r="E126" s="68" t="s">
        <v>182</v>
      </c>
      <c r="F126" s="68" t="s">
        <v>183</v>
      </c>
      <c r="G126" s="68" t="s">
        <v>184</v>
      </c>
      <c r="H126" s="71"/>
      <c r="I126" s="69" t="s">
        <v>187</v>
      </c>
      <c r="J126" s="71"/>
      <c r="K126" s="71"/>
    </row>
    <row r="127" spans="1:18" ht="15.75" thickBot="1" x14ac:dyDescent="0.3">
      <c r="A127" s="1"/>
      <c r="D127" s="176">
        <f>P54</f>
        <v>0</v>
      </c>
      <c r="E127" s="176">
        <f>P75</f>
        <v>0</v>
      </c>
      <c r="F127" s="176">
        <f>P96</f>
        <v>0</v>
      </c>
      <c r="G127" s="176">
        <f>P116</f>
        <v>0</v>
      </c>
      <c r="I127" s="188">
        <f>SUM(D127:G127)</f>
        <v>0</v>
      </c>
    </row>
    <row r="128" spans="1:18" x14ac:dyDescent="0.25">
      <c r="A128" s="1"/>
    </row>
    <row r="129" spans="1:18" ht="18.75" x14ac:dyDescent="0.3">
      <c r="A129" s="52" t="s">
        <v>65</v>
      </c>
      <c r="B129" s="47"/>
      <c r="C129" s="47"/>
      <c r="D129" s="47"/>
      <c r="E129" s="47"/>
      <c r="F129" s="47"/>
      <c r="G129" s="47"/>
      <c r="H129" s="47"/>
      <c r="I129" s="47"/>
      <c r="J129" s="47"/>
      <c r="K129" s="47"/>
      <c r="L129" s="47"/>
      <c r="M129" s="47"/>
      <c r="N129" s="47"/>
      <c r="O129" s="47"/>
      <c r="P129" s="47"/>
      <c r="Q129" s="47"/>
      <c r="R129" s="47"/>
    </row>
    <row r="131" spans="1:18" x14ac:dyDescent="0.25">
      <c r="A131" s="125" t="s">
        <v>146</v>
      </c>
      <c r="B131" s="125"/>
      <c r="C131" s="125"/>
      <c r="D131" s="125"/>
      <c r="E131" s="125"/>
      <c r="F131" s="125"/>
      <c r="G131" s="125"/>
      <c r="H131" s="125"/>
      <c r="I131" s="125"/>
      <c r="J131" s="125"/>
      <c r="K131" s="125"/>
      <c r="L131" s="125"/>
      <c r="M131" s="125"/>
      <c r="N131" s="125"/>
      <c r="O131" s="125"/>
      <c r="P131" s="125"/>
    </row>
    <row r="133" spans="1:18" x14ac:dyDescent="0.25">
      <c r="A133" s="111" t="s">
        <v>228</v>
      </c>
      <c r="B133" s="97"/>
      <c r="C133" s="97"/>
      <c r="D133" s="97"/>
      <c r="E133" s="97"/>
      <c r="F133" s="97"/>
      <c r="G133" s="97"/>
      <c r="H133" s="97"/>
      <c r="I133" s="97"/>
      <c r="J133" s="97"/>
      <c r="K133" s="97"/>
      <c r="L133" s="97"/>
      <c r="M133" s="97"/>
      <c r="N133" s="97"/>
      <c r="O133" s="97"/>
      <c r="P133" s="97"/>
    </row>
    <row r="134" spans="1:18" x14ac:dyDescent="0.25">
      <c r="A134" s="97"/>
      <c r="B134" s="97"/>
      <c r="C134" s="97"/>
      <c r="D134" s="97"/>
      <c r="E134" s="97"/>
      <c r="F134" s="97"/>
      <c r="G134" s="97"/>
      <c r="H134" s="97"/>
      <c r="I134" s="97"/>
      <c r="J134" s="97"/>
      <c r="K134" s="97"/>
      <c r="L134" s="97"/>
      <c r="M134" s="97"/>
      <c r="N134" s="97"/>
      <c r="O134" s="97"/>
      <c r="P134" s="97"/>
    </row>
    <row r="135" spans="1:18" x14ac:dyDescent="0.25">
      <c r="A135" s="97"/>
      <c r="B135" s="97"/>
      <c r="C135" s="97"/>
      <c r="D135" s="97"/>
      <c r="E135" s="97"/>
      <c r="F135" s="97"/>
      <c r="G135" s="97"/>
      <c r="H135" s="97"/>
      <c r="I135" s="97"/>
      <c r="J135" s="97"/>
      <c r="K135" s="97"/>
      <c r="L135" s="97"/>
      <c r="M135" s="97"/>
      <c r="N135" s="97"/>
      <c r="O135" s="97"/>
      <c r="P135" s="97"/>
    </row>
    <row r="136" spans="1:18" x14ac:dyDescent="0.25">
      <c r="A136" s="97"/>
      <c r="B136" s="97"/>
      <c r="C136" s="97"/>
      <c r="D136" s="97"/>
      <c r="E136" s="97"/>
      <c r="F136" s="97"/>
      <c r="G136" s="97"/>
      <c r="H136" s="97"/>
      <c r="I136" s="97"/>
      <c r="J136" s="97"/>
      <c r="K136" s="97"/>
      <c r="L136" s="97"/>
      <c r="M136" s="97"/>
      <c r="N136" s="97"/>
      <c r="O136" s="97"/>
      <c r="P136" s="97"/>
    </row>
    <row r="137" spans="1:18" x14ac:dyDescent="0.25">
      <c r="A137" s="97"/>
      <c r="B137" s="97"/>
      <c r="C137" s="97"/>
      <c r="D137" s="97"/>
      <c r="E137" s="97"/>
      <c r="F137" s="97"/>
      <c r="G137" s="97"/>
      <c r="H137" s="97"/>
      <c r="I137" s="97"/>
      <c r="J137" s="97"/>
      <c r="K137" s="97"/>
      <c r="L137" s="97"/>
      <c r="M137" s="97"/>
      <c r="N137" s="97"/>
      <c r="O137" s="97"/>
      <c r="P137" s="97"/>
    </row>
    <row r="139" spans="1:18" x14ac:dyDescent="0.25">
      <c r="A139" t="s">
        <v>145</v>
      </c>
    </row>
    <row r="141" spans="1:18" x14ac:dyDescent="0.25">
      <c r="A141" s="125" t="s">
        <v>144</v>
      </c>
      <c r="B141" s="125"/>
      <c r="C141" s="125"/>
      <c r="D141" s="125"/>
      <c r="E141" s="125"/>
      <c r="F141" s="125"/>
      <c r="G141" s="125"/>
      <c r="H141" s="125"/>
      <c r="I141" s="125"/>
      <c r="J141" s="125"/>
      <c r="K141" s="125"/>
      <c r="L141" s="125"/>
    </row>
    <row r="143" spans="1:18" x14ac:dyDescent="0.25">
      <c r="A143" s="97" t="s">
        <v>147</v>
      </c>
      <c r="B143" s="97"/>
      <c r="C143" s="97"/>
      <c r="D143" s="97"/>
      <c r="E143" s="97"/>
      <c r="F143" s="97"/>
      <c r="G143" s="97"/>
      <c r="H143" s="97"/>
      <c r="I143" s="97"/>
      <c r="J143" s="97"/>
      <c r="K143" s="97"/>
      <c r="L143" s="97"/>
      <c r="M143" s="97"/>
      <c r="N143" s="97"/>
      <c r="O143" s="97"/>
      <c r="P143" s="97"/>
    </row>
    <row r="144" spans="1:18" x14ac:dyDescent="0.25">
      <c r="A144" s="97"/>
      <c r="B144" s="97"/>
      <c r="C144" s="97"/>
      <c r="D144" s="97"/>
      <c r="E144" s="97"/>
      <c r="F144" s="97"/>
      <c r="G144" s="97"/>
      <c r="H144" s="97"/>
      <c r="I144" s="97"/>
      <c r="J144" s="97"/>
      <c r="K144" s="97"/>
      <c r="L144" s="97"/>
      <c r="M144" s="97"/>
      <c r="N144" s="97"/>
      <c r="O144" s="97"/>
      <c r="P144" s="97"/>
    </row>
    <row r="146" spans="1:18" x14ac:dyDescent="0.25">
      <c r="A146" s="125" t="s">
        <v>148</v>
      </c>
      <c r="B146" s="125"/>
      <c r="C146" s="125"/>
      <c r="D146" s="125"/>
      <c r="E146" s="125"/>
      <c r="F146" s="125"/>
      <c r="G146" s="125"/>
      <c r="H146" s="125"/>
      <c r="I146" s="125"/>
      <c r="J146" s="125"/>
    </row>
    <row r="147" spans="1:18" ht="15.75" thickBot="1" x14ac:dyDescent="0.3"/>
    <row r="148" spans="1:18" ht="15.75" thickBot="1" x14ac:dyDescent="0.3">
      <c r="A148" s="71"/>
      <c r="B148" s="71"/>
      <c r="C148" s="71"/>
      <c r="E148" s="71"/>
      <c r="F148" s="71"/>
      <c r="G148" s="70" t="s">
        <v>135</v>
      </c>
      <c r="H148" s="88">
        <f>'Numbers1-7,10-12,14-15'!J124</f>
        <v>0</v>
      </c>
      <c r="I148" s="71"/>
      <c r="J148" s="71"/>
      <c r="K148" s="71"/>
      <c r="L148" s="71"/>
      <c r="M148" s="68" t="s">
        <v>137</v>
      </c>
      <c r="N148" s="72"/>
      <c r="O148" s="68" t="s">
        <v>138</v>
      </c>
      <c r="P148" s="72"/>
      <c r="Q148" s="68" t="s">
        <v>139</v>
      </c>
      <c r="R148" s="72"/>
    </row>
    <row r="149" spans="1:18" ht="15.75" thickBot="1" x14ac:dyDescent="0.3">
      <c r="A149" s="71"/>
      <c r="B149" s="71"/>
      <c r="C149" s="71"/>
      <c r="D149" s="71"/>
      <c r="E149" s="71"/>
      <c r="F149" s="71"/>
      <c r="G149" s="71"/>
      <c r="H149" s="71"/>
      <c r="I149" s="71"/>
      <c r="J149" s="71"/>
      <c r="K149" s="71"/>
      <c r="L149" s="71"/>
      <c r="M149" s="72"/>
      <c r="N149" s="72"/>
      <c r="O149" s="68" t="s">
        <v>142</v>
      </c>
      <c r="P149" s="68"/>
      <c r="Q149" s="68" t="s">
        <v>140</v>
      </c>
      <c r="R149" s="68" t="s">
        <v>141</v>
      </c>
    </row>
    <row r="150" spans="1:18" ht="15.75" thickBot="1" x14ac:dyDescent="0.3">
      <c r="A150" s="1" t="s">
        <v>132</v>
      </c>
      <c r="B150" s="92"/>
      <c r="C150" s="92"/>
      <c r="D150" s="92"/>
      <c r="E150" s="92"/>
      <c r="F150" s="92"/>
      <c r="G150" s="92"/>
      <c r="H150" s="92"/>
      <c r="I150" s="92"/>
      <c r="J150" s="92"/>
      <c r="K150" s="92"/>
      <c r="M150" s="180">
        <f>SUM(B150:K150)</f>
        <v>0</v>
      </c>
      <c r="O150" s="178" t="e">
        <f>M150/M151</f>
        <v>#DIV/0!</v>
      </c>
      <c r="Q150" s="179"/>
      <c r="R150" s="179"/>
    </row>
    <row r="151" spans="1:18" x14ac:dyDescent="0.25">
      <c r="A151" t="s">
        <v>52</v>
      </c>
      <c r="B151" s="27">
        <v>1</v>
      </c>
      <c r="C151" s="27">
        <v>2</v>
      </c>
      <c r="D151" s="27">
        <v>3</v>
      </c>
      <c r="E151" s="27">
        <v>4</v>
      </c>
      <c r="F151" s="27">
        <v>5</v>
      </c>
      <c r="G151" s="27">
        <v>6</v>
      </c>
      <c r="H151" s="27">
        <v>7</v>
      </c>
      <c r="I151" s="27">
        <v>8</v>
      </c>
      <c r="J151" s="27">
        <v>9</v>
      </c>
      <c r="K151" s="27">
        <v>10</v>
      </c>
      <c r="L151" s="10"/>
      <c r="M151" s="74"/>
      <c r="N151" s="9"/>
      <c r="O151" s="10"/>
      <c r="P151" s="10"/>
      <c r="Q151" s="10"/>
      <c r="R151" s="10"/>
    </row>
    <row r="152" spans="1:18" ht="15.75" thickBot="1" x14ac:dyDescent="0.3">
      <c r="M152" s="12"/>
      <c r="Q152" s="10"/>
      <c r="R152" s="10"/>
    </row>
    <row r="153" spans="1:18" ht="15.75" thickBot="1" x14ac:dyDescent="0.3">
      <c r="A153" s="1" t="s">
        <v>133</v>
      </c>
      <c r="B153" s="92"/>
      <c r="C153" s="92"/>
      <c r="D153" s="92"/>
      <c r="E153" s="92"/>
      <c r="F153" s="92"/>
      <c r="G153" s="92"/>
      <c r="H153" s="160"/>
      <c r="I153" s="92"/>
      <c r="J153" s="92"/>
      <c r="K153" s="92"/>
      <c r="M153" s="180">
        <f>SUM(B153:K153)</f>
        <v>0</v>
      </c>
      <c r="O153" s="178" t="e">
        <f>M153/M154</f>
        <v>#DIV/0!</v>
      </c>
      <c r="Q153" s="179"/>
      <c r="R153" s="179"/>
    </row>
    <row r="154" spans="1:18" x14ac:dyDescent="0.25">
      <c r="A154" t="s">
        <v>52</v>
      </c>
      <c r="B154" s="27">
        <v>1</v>
      </c>
      <c r="C154" s="27">
        <v>2</v>
      </c>
      <c r="D154" s="27">
        <v>3</v>
      </c>
      <c r="E154" s="27">
        <v>4</v>
      </c>
      <c r="F154" s="27">
        <v>5</v>
      </c>
      <c r="G154" s="27">
        <v>6</v>
      </c>
      <c r="H154" s="27">
        <v>7</v>
      </c>
      <c r="I154" s="27">
        <v>8</v>
      </c>
      <c r="J154" s="27">
        <v>9</v>
      </c>
      <c r="K154" s="27">
        <v>10</v>
      </c>
      <c r="L154" s="10"/>
      <c r="M154" s="74"/>
      <c r="O154" s="10"/>
      <c r="P154" s="10"/>
      <c r="Q154" s="10"/>
      <c r="R154" s="10"/>
    </row>
    <row r="155" spans="1:18" x14ac:dyDescent="0.25">
      <c r="M155" s="10"/>
      <c r="Q155" s="10"/>
      <c r="R155" s="10"/>
    </row>
    <row r="156" spans="1:18" ht="15.75" thickBot="1" x14ac:dyDescent="0.3">
      <c r="A156" s="117" t="s">
        <v>134</v>
      </c>
      <c r="M156" s="10"/>
      <c r="Q156" s="10"/>
      <c r="R156" s="10"/>
    </row>
    <row r="157" spans="1:18" ht="15.75" thickBot="1" x14ac:dyDescent="0.3">
      <c r="A157" s="97"/>
      <c r="B157" s="92"/>
      <c r="C157" s="92"/>
      <c r="D157" s="92"/>
      <c r="E157" s="92"/>
      <c r="F157" s="92"/>
      <c r="G157" s="92"/>
      <c r="H157" s="92"/>
      <c r="I157" s="92"/>
      <c r="J157" s="92"/>
      <c r="K157" s="92"/>
      <c r="M157" s="180">
        <f>SUM(B157:K157)</f>
        <v>0</v>
      </c>
      <c r="O157" s="178" t="e">
        <f>M157/M158</f>
        <v>#DIV/0!</v>
      </c>
      <c r="Q157" s="179"/>
      <c r="R157" s="179"/>
    </row>
    <row r="158" spans="1:18" x14ac:dyDescent="0.25">
      <c r="A158" t="s">
        <v>52</v>
      </c>
      <c r="B158" s="27">
        <v>1</v>
      </c>
      <c r="C158" s="27">
        <v>2</v>
      </c>
      <c r="D158" s="27">
        <v>3</v>
      </c>
      <c r="E158" s="27">
        <v>4</v>
      </c>
      <c r="F158" s="27">
        <v>5</v>
      </c>
      <c r="G158" s="27">
        <v>6</v>
      </c>
      <c r="H158" s="27">
        <v>7</v>
      </c>
      <c r="I158" s="27">
        <v>8</v>
      </c>
      <c r="J158" s="27">
        <v>9</v>
      </c>
      <c r="K158" s="27">
        <v>10</v>
      </c>
      <c r="L158" s="10"/>
      <c r="M158" s="74"/>
      <c r="O158" s="10"/>
      <c r="P158" s="10"/>
      <c r="Q158" s="10"/>
      <c r="R158" s="10"/>
    </row>
    <row r="159" spans="1:18" x14ac:dyDescent="0.25">
      <c r="B159" s="12"/>
      <c r="C159" s="12"/>
      <c r="D159" s="12"/>
      <c r="E159" s="12"/>
      <c r="F159" s="12"/>
      <c r="G159" s="12"/>
      <c r="H159" s="12"/>
      <c r="I159" s="12"/>
      <c r="J159" s="12"/>
      <c r="K159" s="12"/>
      <c r="L159" s="10"/>
      <c r="M159" s="12"/>
      <c r="O159" s="10"/>
      <c r="P159" s="10"/>
      <c r="Q159" s="10"/>
      <c r="R159" s="10"/>
    </row>
    <row r="160" spans="1:18" x14ac:dyDescent="0.25">
      <c r="Q160" s="10"/>
      <c r="R160" s="10"/>
    </row>
    <row r="161" spans="1:18" ht="15.75" thickBot="1" x14ac:dyDescent="0.3">
      <c r="Q161" s="10"/>
      <c r="R161" s="10"/>
    </row>
    <row r="162" spans="1:18" ht="15.75" thickBot="1" x14ac:dyDescent="0.3">
      <c r="A162" s="71"/>
      <c r="B162" s="71"/>
      <c r="C162" s="71"/>
      <c r="E162" s="71"/>
      <c r="F162" s="71"/>
      <c r="G162" s="70" t="s">
        <v>136</v>
      </c>
      <c r="H162" s="88">
        <f>'Numbers1-7,10-12,14-15'!J129</f>
        <v>0</v>
      </c>
      <c r="I162" s="71"/>
      <c r="J162" s="71"/>
      <c r="K162" s="71"/>
      <c r="L162" s="71"/>
      <c r="M162" s="68" t="s">
        <v>137</v>
      </c>
      <c r="N162" s="72"/>
      <c r="O162" s="68" t="s">
        <v>138</v>
      </c>
      <c r="P162" s="71"/>
      <c r="Q162" s="68" t="s">
        <v>139</v>
      </c>
      <c r="R162" s="72"/>
    </row>
    <row r="163" spans="1:18" ht="15.75" thickBot="1" x14ac:dyDescent="0.3">
      <c r="A163" s="71"/>
      <c r="B163" s="71"/>
      <c r="C163" s="71"/>
      <c r="D163" s="71"/>
      <c r="E163" s="71"/>
      <c r="F163" s="71"/>
      <c r="G163" s="71"/>
      <c r="H163" s="71"/>
      <c r="I163" s="71"/>
      <c r="J163" s="71"/>
      <c r="K163" s="71"/>
      <c r="L163" s="71"/>
      <c r="M163" s="72"/>
      <c r="N163" s="72"/>
      <c r="O163" s="68" t="s">
        <v>142</v>
      </c>
      <c r="P163" s="69"/>
      <c r="Q163" s="68" t="s">
        <v>140</v>
      </c>
      <c r="R163" s="68" t="s">
        <v>141</v>
      </c>
    </row>
    <row r="164" spans="1:18" ht="15.75" thickBot="1" x14ac:dyDescent="0.3">
      <c r="A164" s="1" t="s">
        <v>132</v>
      </c>
      <c r="B164" s="92"/>
      <c r="C164" s="92"/>
      <c r="D164" s="92"/>
      <c r="E164" s="92"/>
      <c r="F164" s="92"/>
      <c r="G164" s="92"/>
      <c r="H164" s="92"/>
      <c r="I164" s="92"/>
      <c r="J164" s="92"/>
      <c r="K164" s="92"/>
      <c r="M164" s="180">
        <f>SUM(B164:K164)</f>
        <v>0</v>
      </c>
      <c r="O164" s="178" t="e">
        <f>M164/M165</f>
        <v>#DIV/0!</v>
      </c>
      <c r="P164" s="10"/>
      <c r="Q164" s="179"/>
      <c r="R164" s="179"/>
    </row>
    <row r="165" spans="1:18" x14ac:dyDescent="0.25">
      <c r="A165" t="s">
        <v>52</v>
      </c>
      <c r="B165" s="27">
        <v>1</v>
      </c>
      <c r="C165" s="27">
        <v>2</v>
      </c>
      <c r="D165" s="27">
        <v>3</v>
      </c>
      <c r="E165" s="27">
        <v>4</v>
      </c>
      <c r="F165" s="27">
        <v>5</v>
      </c>
      <c r="G165" s="27">
        <v>6</v>
      </c>
      <c r="H165" s="27">
        <v>7</v>
      </c>
      <c r="I165" s="27">
        <v>8</v>
      </c>
      <c r="J165" s="27">
        <v>9</v>
      </c>
      <c r="K165" s="27">
        <v>10</v>
      </c>
      <c r="L165" s="10"/>
      <c r="M165" s="74"/>
      <c r="O165" s="10"/>
      <c r="Q165" s="10"/>
      <c r="R165" s="10"/>
    </row>
    <row r="166" spans="1:18" ht="15.75" thickBot="1" x14ac:dyDescent="0.3">
      <c r="M166" s="10"/>
      <c r="Q166" s="10"/>
      <c r="R166" s="10"/>
    </row>
    <row r="167" spans="1:18" ht="15.75" thickBot="1" x14ac:dyDescent="0.3">
      <c r="A167" s="1" t="s">
        <v>133</v>
      </c>
      <c r="B167" s="92"/>
      <c r="C167" s="92"/>
      <c r="D167" s="92"/>
      <c r="E167" s="92"/>
      <c r="F167" s="92"/>
      <c r="G167" s="92"/>
      <c r="H167" s="92"/>
      <c r="I167" s="92"/>
      <c r="J167" s="92"/>
      <c r="K167" s="92"/>
      <c r="M167" s="180">
        <f>SUM(B167:K167)</f>
        <v>0</v>
      </c>
      <c r="O167" s="178" t="e">
        <f>M167/M168</f>
        <v>#DIV/0!</v>
      </c>
      <c r="P167" s="10"/>
      <c r="Q167" s="179"/>
      <c r="R167" s="179"/>
    </row>
    <row r="168" spans="1:18" x14ac:dyDescent="0.25">
      <c r="A168" t="s">
        <v>52</v>
      </c>
      <c r="B168" s="27">
        <v>1</v>
      </c>
      <c r="C168" s="27">
        <v>2</v>
      </c>
      <c r="D168" s="27">
        <v>3</v>
      </c>
      <c r="E168" s="27">
        <v>4</v>
      </c>
      <c r="F168" s="27">
        <v>5</v>
      </c>
      <c r="G168" s="27">
        <v>6</v>
      </c>
      <c r="H168" s="27">
        <v>7</v>
      </c>
      <c r="I168" s="27">
        <v>8</v>
      </c>
      <c r="J168" s="27">
        <v>9</v>
      </c>
      <c r="K168" s="27">
        <v>10</v>
      </c>
      <c r="L168" s="10"/>
      <c r="M168" s="74"/>
      <c r="O168" s="10"/>
      <c r="P168" s="10"/>
      <c r="Q168" s="10"/>
      <c r="R168" s="10"/>
    </row>
    <row r="169" spans="1:18" x14ac:dyDescent="0.25">
      <c r="B169" s="12"/>
      <c r="C169" s="12"/>
      <c r="D169" s="12"/>
      <c r="E169" s="12"/>
      <c r="F169" s="12"/>
      <c r="G169" s="12"/>
      <c r="H169" s="12"/>
      <c r="I169" s="12"/>
      <c r="J169" s="12"/>
      <c r="K169" s="12"/>
      <c r="L169" s="10"/>
      <c r="M169" s="10"/>
      <c r="O169" s="10"/>
      <c r="Q169" s="10"/>
      <c r="R169" s="10"/>
    </row>
    <row r="170" spans="1:18" ht="15.75" thickBot="1" x14ac:dyDescent="0.3">
      <c r="A170" s="117" t="s">
        <v>134</v>
      </c>
      <c r="M170" s="10"/>
      <c r="Q170" s="10"/>
      <c r="R170" s="10"/>
    </row>
    <row r="171" spans="1:18" ht="15.75" thickBot="1" x14ac:dyDescent="0.3">
      <c r="A171" s="97"/>
      <c r="B171" s="92"/>
      <c r="C171" s="92"/>
      <c r="D171" s="92"/>
      <c r="E171" s="92"/>
      <c r="F171" s="92"/>
      <c r="G171" s="92"/>
      <c r="H171" s="92"/>
      <c r="I171" s="92"/>
      <c r="J171" s="92"/>
      <c r="K171" s="92"/>
      <c r="M171" s="180">
        <f>SUM(B171:K171)</f>
        <v>0</v>
      </c>
      <c r="O171" s="178" t="e">
        <f>M171/M172</f>
        <v>#DIV/0!</v>
      </c>
      <c r="P171" s="10"/>
      <c r="Q171" s="179"/>
      <c r="R171" s="179"/>
    </row>
    <row r="172" spans="1:18" x14ac:dyDescent="0.25">
      <c r="A172" t="s">
        <v>52</v>
      </c>
      <c r="B172" s="27">
        <v>1</v>
      </c>
      <c r="C172" s="27">
        <v>2</v>
      </c>
      <c r="D172" s="27">
        <v>3</v>
      </c>
      <c r="E172" s="27">
        <v>4</v>
      </c>
      <c r="F172" s="27">
        <v>5</v>
      </c>
      <c r="G172" s="27">
        <v>6</v>
      </c>
      <c r="H172" s="27">
        <v>7</v>
      </c>
      <c r="I172" s="27">
        <v>8</v>
      </c>
      <c r="J172" s="27">
        <v>9</v>
      </c>
      <c r="K172" s="27">
        <v>10</v>
      </c>
      <c r="L172" s="10"/>
      <c r="M172" s="74"/>
      <c r="O172" s="10"/>
      <c r="Q172" s="10"/>
      <c r="R172" s="10"/>
    </row>
  </sheetData>
  <sheetProtection sheet="1" objects="1" scenarios="1" selectLockedCells="1"/>
  <mergeCells count="179">
    <mergeCell ref="A6:C6"/>
    <mergeCell ref="A2:C2"/>
    <mergeCell ref="A3:C3"/>
    <mergeCell ref="D3:I3"/>
    <mergeCell ref="B69:F70"/>
    <mergeCell ref="H69:H70"/>
    <mergeCell ref="I69:I70"/>
    <mergeCell ref="J69:J70"/>
    <mergeCell ref="A4:C4"/>
    <mergeCell ref="A35:O35"/>
    <mergeCell ref="A5:C5"/>
    <mergeCell ref="A10:R11"/>
    <mergeCell ref="A15:R16"/>
    <mergeCell ref="A18:R19"/>
    <mergeCell ref="A21:R22"/>
    <mergeCell ref="A24:R25"/>
    <mergeCell ref="A27:R27"/>
    <mergeCell ref="A29:R31"/>
    <mergeCell ref="A33:R33"/>
    <mergeCell ref="D2:F2"/>
    <mergeCell ref="A143:P144"/>
    <mergeCell ref="A141:L141"/>
    <mergeCell ref="A133:P137"/>
    <mergeCell ref="A131:P131"/>
    <mergeCell ref="Q48:Q49"/>
    <mergeCell ref="P41:P42"/>
    <mergeCell ref="Q41:Q42"/>
    <mergeCell ref="P51:Q52"/>
    <mergeCell ref="L51:M52"/>
    <mergeCell ref="H51:I52"/>
    <mergeCell ref="B62:F63"/>
    <mergeCell ref="H62:H63"/>
    <mergeCell ref="I62:I63"/>
    <mergeCell ref="J62:J63"/>
    <mergeCell ref="L62:L63"/>
    <mergeCell ref="M62:M63"/>
    <mergeCell ref="N62:N63"/>
    <mergeCell ref="P62:P63"/>
    <mergeCell ref="J116:K117"/>
    <mergeCell ref="J118:K118"/>
    <mergeCell ref="B75:F76"/>
    <mergeCell ref="B54:F55"/>
    <mergeCell ref="P75:Q76"/>
    <mergeCell ref="P54:Q55"/>
    <mergeCell ref="P56:Q56"/>
    <mergeCell ref="P77:Q77"/>
    <mergeCell ref="B41:F42"/>
    <mergeCell ref="B45:F46"/>
    <mergeCell ref="B48:F49"/>
    <mergeCell ref="B51:F52"/>
    <mergeCell ref="J75:K76"/>
    <mergeCell ref="J77:K77"/>
    <mergeCell ref="J54:K55"/>
    <mergeCell ref="J56:K56"/>
    <mergeCell ref="N45:N46"/>
    <mergeCell ref="P45:P46"/>
    <mergeCell ref="H41:H42"/>
    <mergeCell ref="I41:I42"/>
    <mergeCell ref="J41:J42"/>
    <mergeCell ref="L41:L42"/>
    <mergeCell ref="M41:M42"/>
    <mergeCell ref="N41:N42"/>
    <mergeCell ref="P48:P49"/>
    <mergeCell ref="L69:L70"/>
    <mergeCell ref="M69:M70"/>
    <mergeCell ref="Q62:Q63"/>
    <mergeCell ref="P69:P70"/>
    <mergeCell ref="Q69:Q70"/>
    <mergeCell ref="R41:R42"/>
    <mergeCell ref="H45:H46"/>
    <mergeCell ref="I45:I46"/>
    <mergeCell ref="J45:J46"/>
    <mergeCell ref="L45:L46"/>
    <mergeCell ref="M45:M46"/>
    <mergeCell ref="H48:H49"/>
    <mergeCell ref="I48:I49"/>
    <mergeCell ref="J48:J49"/>
    <mergeCell ref="L48:L49"/>
    <mergeCell ref="M48:M49"/>
    <mergeCell ref="N48:N49"/>
    <mergeCell ref="R48:R49"/>
    <mergeCell ref="Q45:Q46"/>
    <mergeCell ref="R45:R46"/>
    <mergeCell ref="R62:R63"/>
    <mergeCell ref="B66:F67"/>
    <mergeCell ref="H66:H67"/>
    <mergeCell ref="I66:I67"/>
    <mergeCell ref="J66:J67"/>
    <mergeCell ref="L66:L67"/>
    <mergeCell ref="M66:M67"/>
    <mergeCell ref="N66:N67"/>
    <mergeCell ref="P66:P67"/>
    <mergeCell ref="Q66:Q67"/>
    <mergeCell ref="R66:R67"/>
    <mergeCell ref="R69:R70"/>
    <mergeCell ref="B72:F73"/>
    <mergeCell ref="H72:I73"/>
    <mergeCell ref="L72:M73"/>
    <mergeCell ref="P72:Q73"/>
    <mergeCell ref="B83:F84"/>
    <mergeCell ref="H83:H84"/>
    <mergeCell ref="I83:I84"/>
    <mergeCell ref="J83:J84"/>
    <mergeCell ref="L83:L84"/>
    <mergeCell ref="M83:M84"/>
    <mergeCell ref="N83:N84"/>
    <mergeCell ref="P83:P84"/>
    <mergeCell ref="Q83:Q84"/>
    <mergeCell ref="R83:R84"/>
    <mergeCell ref="N69:N70"/>
    <mergeCell ref="J98:K98"/>
    <mergeCell ref="N87:N88"/>
    <mergeCell ref="P87:P88"/>
    <mergeCell ref="Q87:Q88"/>
    <mergeCell ref="R87:R88"/>
    <mergeCell ref="B90:F91"/>
    <mergeCell ref="H90:H91"/>
    <mergeCell ref="I90:I91"/>
    <mergeCell ref="J90:J91"/>
    <mergeCell ref="L90:L91"/>
    <mergeCell ref="M90:M91"/>
    <mergeCell ref="N90:N91"/>
    <mergeCell ref="P90:P91"/>
    <mergeCell ref="Q90:Q91"/>
    <mergeCell ref="R90:R91"/>
    <mergeCell ref="B87:F88"/>
    <mergeCell ref="H87:H88"/>
    <mergeCell ref="I87:I88"/>
    <mergeCell ref="J87:J88"/>
    <mergeCell ref="L87:L88"/>
    <mergeCell ref="M87:M88"/>
    <mergeCell ref="B107:F108"/>
    <mergeCell ref="H107:H108"/>
    <mergeCell ref="I107:I108"/>
    <mergeCell ref="J107:J108"/>
    <mergeCell ref="L107:L108"/>
    <mergeCell ref="M107:M108"/>
    <mergeCell ref="N107:N108"/>
    <mergeCell ref="R107:R108"/>
    <mergeCell ref="B93:F94"/>
    <mergeCell ref="H93:I94"/>
    <mergeCell ref="L93:M94"/>
    <mergeCell ref="P93:Q94"/>
    <mergeCell ref="B103:F104"/>
    <mergeCell ref="H103:H104"/>
    <mergeCell ref="I103:I104"/>
    <mergeCell ref="J103:J104"/>
    <mergeCell ref="L103:L104"/>
    <mergeCell ref="M103:M104"/>
    <mergeCell ref="N103:N104"/>
    <mergeCell ref="P103:P104"/>
    <mergeCell ref="Q103:Q104"/>
    <mergeCell ref="P96:Q97"/>
    <mergeCell ref="P98:Q98"/>
    <mergeCell ref="J96:K97"/>
    <mergeCell ref="A156:A157"/>
    <mergeCell ref="A170:A171"/>
    <mergeCell ref="B116:F118"/>
    <mergeCell ref="P110:P111"/>
    <mergeCell ref="Q110:Q111"/>
    <mergeCell ref="R110:R111"/>
    <mergeCell ref="B96:F98"/>
    <mergeCell ref="P113:Q114"/>
    <mergeCell ref="P107:P108"/>
    <mergeCell ref="Q107:Q108"/>
    <mergeCell ref="B113:F114"/>
    <mergeCell ref="H113:I114"/>
    <mergeCell ref="L113:M114"/>
    <mergeCell ref="A146:J146"/>
    <mergeCell ref="P116:Q117"/>
    <mergeCell ref="P118:Q118"/>
    <mergeCell ref="B110:F111"/>
    <mergeCell ref="H110:H111"/>
    <mergeCell ref="I110:I111"/>
    <mergeCell ref="J110:J111"/>
    <mergeCell ref="L110:L111"/>
    <mergeCell ref="M110:M111"/>
    <mergeCell ref="N110:N111"/>
    <mergeCell ref="R103:R104"/>
  </mergeCells>
  <pageMargins left="1" right="1" top="1" bottom="1" header="0.5" footer="0.5"/>
  <pageSetup orientation="landscape" horizontalDpi="1200" verticalDpi="0" r:id="rId1"/>
  <rowBreaks count="5" manualBreakCount="5">
    <brk id="58" max="16383" man="1"/>
    <brk id="79" max="16383" man="1"/>
    <brk id="99" max="16383" man="1"/>
    <brk id="128" max="16383" man="1"/>
    <brk id="1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view="pageBreakPreview" zoomScaleNormal="100" zoomScaleSheetLayoutView="100" workbookViewId="0">
      <selection activeCell="D15" sqref="D15"/>
    </sheetView>
  </sheetViews>
  <sheetFormatPr defaultRowHeight="15" x14ac:dyDescent="0.25"/>
  <cols>
    <col min="1" max="1" width="13.7109375" customWidth="1"/>
    <col min="2" max="2" width="4.42578125" customWidth="1"/>
    <col min="3" max="3" width="6" customWidth="1"/>
    <col min="4" max="25" width="4.42578125" customWidth="1"/>
  </cols>
  <sheetData>
    <row r="1" spans="1:26" ht="26.25" x14ac:dyDescent="0.4">
      <c r="A1" s="60" t="s">
        <v>0</v>
      </c>
      <c r="B1" s="47"/>
      <c r="C1" s="47"/>
      <c r="D1" s="47"/>
      <c r="E1" s="47"/>
      <c r="F1" s="47"/>
    </row>
    <row r="2" spans="1:26" x14ac:dyDescent="0.25">
      <c r="A2" s="118" t="s">
        <v>3</v>
      </c>
      <c r="B2" s="132"/>
      <c r="C2" s="131"/>
      <c r="D2" s="216" t="e">
        <f>'Numbers1-7,10-12,14-15'!B2:C2</f>
        <v>#VALUE!</v>
      </c>
      <c r="E2" s="217"/>
      <c r="F2" s="217"/>
      <c r="G2" s="217"/>
    </row>
    <row r="3" spans="1:26" x14ac:dyDescent="0.25">
      <c r="A3" s="118" t="s">
        <v>1</v>
      </c>
      <c r="B3" s="118"/>
      <c r="C3" s="131"/>
      <c r="D3" s="133">
        <f>'Numbers1-7,10-12,14-15'!B3</f>
        <v>0</v>
      </c>
      <c r="E3" s="133"/>
      <c r="F3" s="133"/>
      <c r="G3" s="134"/>
      <c r="H3" s="134"/>
      <c r="I3" s="134"/>
    </row>
    <row r="4" spans="1:26" ht="15.75" thickBot="1" x14ac:dyDescent="0.3">
      <c r="A4" s="118" t="s">
        <v>2</v>
      </c>
      <c r="B4" s="118"/>
      <c r="C4" s="131"/>
      <c r="D4" s="11">
        <f>'Numbers1-7,10-12,14-15'!B4</f>
        <v>0</v>
      </c>
    </row>
    <row r="5" spans="1:26" ht="15.75" thickBot="1" x14ac:dyDescent="0.3">
      <c r="A5" s="118" t="s">
        <v>4</v>
      </c>
      <c r="B5" s="118"/>
      <c r="C5" s="138"/>
      <c r="D5" s="14">
        <f>'Numbers1-7,10-12,14-15'!B5</f>
        <v>10</v>
      </c>
    </row>
    <row r="6" spans="1:26" x14ac:dyDescent="0.25">
      <c r="A6" s="118" t="s">
        <v>5</v>
      </c>
      <c r="B6" s="118"/>
      <c r="C6" s="131"/>
      <c r="D6" s="161">
        <f>'Numbers1-7,10-12,14-15'!B6</f>
        <v>0</v>
      </c>
    </row>
    <row r="8" spans="1:26" ht="18.75" x14ac:dyDescent="0.3">
      <c r="A8" s="4" t="s">
        <v>149</v>
      </c>
    </row>
    <row r="9" spans="1:26" x14ac:dyDescent="0.25">
      <c r="A9" s="124" t="s">
        <v>205</v>
      </c>
      <c r="B9" s="124"/>
      <c r="C9" s="124"/>
      <c r="D9" s="124"/>
      <c r="E9" s="124"/>
      <c r="F9" s="124"/>
      <c r="G9" s="124"/>
      <c r="H9" s="124"/>
      <c r="I9" s="124"/>
      <c r="J9" s="124"/>
      <c r="K9" s="124"/>
      <c r="L9" s="124"/>
    </row>
    <row r="10" spans="1:26" x14ac:dyDescent="0.25">
      <c r="A10" s="124"/>
      <c r="B10" s="124"/>
      <c r="C10" s="124"/>
      <c r="D10" s="124"/>
      <c r="E10" s="124"/>
      <c r="F10" s="124"/>
      <c r="G10" s="124"/>
      <c r="H10" s="124"/>
      <c r="I10" s="124"/>
      <c r="J10" s="124"/>
      <c r="K10" s="124"/>
      <c r="L10" s="124"/>
    </row>
    <row r="11" spans="1:26" ht="15.75" thickBot="1" x14ac:dyDescent="0.3"/>
    <row r="12" spans="1:26" ht="15.75" thickBot="1" x14ac:dyDescent="0.3">
      <c r="B12" s="148" t="s">
        <v>158</v>
      </c>
      <c r="C12" s="149"/>
      <c r="D12" s="149"/>
      <c r="E12" s="149"/>
      <c r="F12" s="149"/>
      <c r="G12" s="149"/>
      <c r="H12" s="149"/>
      <c r="I12" s="150"/>
      <c r="J12" s="148" t="s">
        <v>159</v>
      </c>
      <c r="K12" s="149"/>
      <c r="L12" s="149"/>
      <c r="M12" s="149"/>
      <c r="N12" s="149"/>
      <c r="O12" s="149"/>
      <c r="P12" s="149"/>
      <c r="Q12" s="150"/>
      <c r="R12" s="148" t="s">
        <v>160</v>
      </c>
      <c r="S12" s="149"/>
      <c r="T12" s="149"/>
      <c r="U12" s="149"/>
      <c r="V12" s="149"/>
      <c r="W12" s="149"/>
      <c r="X12" s="149"/>
      <c r="Y12" s="150"/>
    </row>
    <row r="13" spans="1:26" x14ac:dyDescent="0.25">
      <c r="B13" s="145" t="s">
        <v>156</v>
      </c>
      <c r="C13" s="146"/>
      <c r="D13" s="146" t="s">
        <v>157</v>
      </c>
      <c r="E13" s="146"/>
      <c r="F13" s="146" t="s">
        <v>8</v>
      </c>
      <c r="G13" s="146"/>
      <c r="H13" s="146" t="s">
        <v>9</v>
      </c>
      <c r="I13" s="147"/>
      <c r="J13" s="145" t="s">
        <v>156</v>
      </c>
      <c r="K13" s="146"/>
      <c r="L13" s="146" t="s">
        <v>157</v>
      </c>
      <c r="M13" s="146"/>
      <c r="N13" s="146" t="s">
        <v>8</v>
      </c>
      <c r="O13" s="146"/>
      <c r="P13" s="146" t="s">
        <v>9</v>
      </c>
      <c r="Q13" s="147"/>
      <c r="R13" s="145" t="s">
        <v>156</v>
      </c>
      <c r="S13" s="146"/>
      <c r="T13" s="146" t="s">
        <v>157</v>
      </c>
      <c r="U13" s="146"/>
      <c r="V13" s="146" t="s">
        <v>8</v>
      </c>
      <c r="W13" s="146"/>
      <c r="X13" s="146" t="s">
        <v>9</v>
      </c>
      <c r="Y13" s="147"/>
    </row>
    <row r="14" spans="1:26" x14ac:dyDescent="0.25">
      <c r="A14" s="7" t="s">
        <v>151</v>
      </c>
      <c r="B14" s="63" t="s">
        <v>154</v>
      </c>
      <c r="C14" s="64" t="s">
        <v>155</v>
      </c>
      <c r="D14" s="62" t="s">
        <v>154</v>
      </c>
      <c r="E14" s="65" t="s">
        <v>155</v>
      </c>
      <c r="F14" s="62" t="s">
        <v>154</v>
      </c>
      <c r="G14" s="65" t="s">
        <v>155</v>
      </c>
      <c r="H14" s="62" t="s">
        <v>154</v>
      </c>
      <c r="I14" s="66" t="s">
        <v>155</v>
      </c>
      <c r="J14" s="67" t="s">
        <v>154</v>
      </c>
      <c r="K14" s="65" t="s">
        <v>155</v>
      </c>
      <c r="L14" s="62" t="s">
        <v>154</v>
      </c>
      <c r="M14" s="65" t="s">
        <v>155</v>
      </c>
      <c r="N14" s="62" t="s">
        <v>154</v>
      </c>
      <c r="O14" s="65" t="s">
        <v>155</v>
      </c>
      <c r="P14" s="62" t="s">
        <v>154</v>
      </c>
      <c r="Q14" s="66" t="s">
        <v>155</v>
      </c>
      <c r="R14" s="67" t="s">
        <v>154</v>
      </c>
      <c r="S14" s="65" t="s">
        <v>155</v>
      </c>
      <c r="T14" s="62" t="s">
        <v>154</v>
      </c>
      <c r="U14" s="65" t="s">
        <v>155</v>
      </c>
      <c r="V14" s="62" t="s">
        <v>154</v>
      </c>
      <c r="W14" s="65" t="s">
        <v>155</v>
      </c>
      <c r="X14" s="62" t="s">
        <v>154</v>
      </c>
      <c r="Y14" s="66" t="s">
        <v>155</v>
      </c>
      <c r="Z14" s="10"/>
    </row>
    <row r="15" spans="1:26" x14ac:dyDescent="0.25">
      <c r="A15" s="7" t="s">
        <v>150</v>
      </c>
      <c r="B15" s="82"/>
      <c r="C15" s="33">
        <f>B15/$D$5*100</f>
        <v>0</v>
      </c>
      <c r="D15" s="74"/>
      <c r="E15" s="33">
        <f>D15/$D$5*100</f>
        <v>0</v>
      </c>
      <c r="F15" s="74"/>
      <c r="G15" s="33">
        <f>F15/$D$5*100</f>
        <v>0</v>
      </c>
      <c r="H15" s="74"/>
      <c r="I15" s="33">
        <f>H15/$D$5*100</f>
        <v>0</v>
      </c>
      <c r="J15" s="82"/>
      <c r="K15" s="33">
        <f>J15/$D$5*100</f>
        <v>0</v>
      </c>
      <c r="L15" s="74"/>
      <c r="M15" s="33">
        <f>L15/$D$5*100</f>
        <v>0</v>
      </c>
      <c r="N15" s="74"/>
      <c r="O15" s="33">
        <f>N15/$D$5*100</f>
        <v>0</v>
      </c>
      <c r="P15" s="74"/>
      <c r="Q15" s="33">
        <f>P15/$D$5*100</f>
        <v>0</v>
      </c>
      <c r="R15" s="82"/>
      <c r="S15" s="33">
        <f>R15/$D$5*100</f>
        <v>0</v>
      </c>
      <c r="T15" s="74"/>
      <c r="U15" s="33">
        <f>T15/$D$5*100</f>
        <v>0</v>
      </c>
      <c r="V15" s="74"/>
      <c r="W15" s="33">
        <f>V15/$D$5*100</f>
        <v>0</v>
      </c>
      <c r="X15" s="74"/>
      <c r="Y15" s="33">
        <f>X15/$D$5*100</f>
        <v>0</v>
      </c>
    </row>
    <row r="16" spans="1:26" x14ac:dyDescent="0.25">
      <c r="A16" s="1"/>
      <c r="B16" s="34"/>
      <c r="C16" s="12"/>
      <c r="D16" s="12"/>
      <c r="E16" s="12"/>
      <c r="F16" s="12"/>
      <c r="G16" s="12"/>
      <c r="H16" s="12"/>
      <c r="I16" s="35"/>
      <c r="J16" s="34"/>
      <c r="K16" s="12"/>
      <c r="L16" s="12"/>
      <c r="M16" s="12"/>
      <c r="N16" s="12"/>
      <c r="O16" s="12"/>
      <c r="P16" s="12"/>
      <c r="Q16" s="35"/>
      <c r="R16" s="34"/>
      <c r="S16" s="12"/>
      <c r="T16" s="12"/>
      <c r="U16" s="12"/>
      <c r="V16" s="12"/>
      <c r="W16" s="12"/>
      <c r="X16" s="12"/>
      <c r="Y16" s="35"/>
    </row>
    <row r="17" spans="1:25" x14ac:dyDescent="0.25">
      <c r="A17" s="7" t="s">
        <v>153</v>
      </c>
      <c r="B17" s="67" t="s">
        <v>154</v>
      </c>
      <c r="C17" s="65" t="s">
        <v>155</v>
      </c>
      <c r="D17" s="62" t="s">
        <v>154</v>
      </c>
      <c r="E17" s="65" t="s">
        <v>155</v>
      </c>
      <c r="F17" s="62" t="s">
        <v>154</v>
      </c>
      <c r="G17" s="65" t="s">
        <v>155</v>
      </c>
      <c r="H17" s="62" t="s">
        <v>154</v>
      </c>
      <c r="I17" s="66" t="s">
        <v>155</v>
      </c>
      <c r="J17" s="67" t="s">
        <v>154</v>
      </c>
      <c r="K17" s="65" t="s">
        <v>155</v>
      </c>
      <c r="L17" s="62" t="s">
        <v>154</v>
      </c>
      <c r="M17" s="65" t="s">
        <v>155</v>
      </c>
      <c r="N17" s="62" t="s">
        <v>154</v>
      </c>
      <c r="O17" s="65" t="s">
        <v>155</v>
      </c>
      <c r="P17" s="62" t="s">
        <v>154</v>
      </c>
      <c r="Q17" s="66" t="s">
        <v>155</v>
      </c>
      <c r="R17" s="67" t="s">
        <v>154</v>
      </c>
      <c r="S17" s="65" t="s">
        <v>155</v>
      </c>
      <c r="T17" s="62" t="s">
        <v>154</v>
      </c>
      <c r="U17" s="65" t="s">
        <v>155</v>
      </c>
      <c r="V17" s="62" t="s">
        <v>154</v>
      </c>
      <c r="W17" s="65" t="s">
        <v>155</v>
      </c>
      <c r="X17" s="62" t="s">
        <v>154</v>
      </c>
      <c r="Y17" s="66" t="s">
        <v>155</v>
      </c>
    </row>
    <row r="18" spans="1:25" x14ac:dyDescent="0.25">
      <c r="A18" s="7" t="s">
        <v>152</v>
      </c>
      <c r="B18" s="82"/>
      <c r="C18" s="33">
        <f>B18/$D$5*100</f>
        <v>0</v>
      </c>
      <c r="D18" s="74"/>
      <c r="E18" s="33">
        <f>D18/$D$5*100</f>
        <v>0</v>
      </c>
      <c r="F18" s="74"/>
      <c r="G18" s="33">
        <f>F18/$D$5*100</f>
        <v>0</v>
      </c>
      <c r="H18" s="74"/>
      <c r="I18" s="33">
        <f>H18/$D$5*100</f>
        <v>0</v>
      </c>
      <c r="J18" s="82"/>
      <c r="K18" s="33">
        <f>J18/$D$5*100</f>
        <v>0</v>
      </c>
      <c r="L18" s="74"/>
      <c r="M18" s="33">
        <f>L18/$D$5*100</f>
        <v>0</v>
      </c>
      <c r="N18" s="74"/>
      <c r="O18" s="33">
        <f>N18/$D$5*100</f>
        <v>0</v>
      </c>
      <c r="P18" s="74"/>
      <c r="Q18" s="33">
        <f>P18/$D$5*100</f>
        <v>0</v>
      </c>
      <c r="R18" s="82"/>
      <c r="S18" s="33">
        <f>R18/$D$5*100</f>
        <v>0</v>
      </c>
      <c r="T18" s="74"/>
      <c r="U18" s="33">
        <f>T18/$D$5*100</f>
        <v>0</v>
      </c>
      <c r="V18" s="74"/>
      <c r="W18" s="33">
        <f>V18/$D$5*100</f>
        <v>0</v>
      </c>
      <c r="X18" s="74"/>
      <c r="Y18" s="33">
        <f>X18/$D$5*100</f>
        <v>0</v>
      </c>
    </row>
    <row r="19" spans="1:25" ht="15.75" thickBot="1" x14ac:dyDescent="0.3">
      <c r="A19" s="53">
        <v>0</v>
      </c>
      <c r="B19" s="36"/>
      <c r="C19" s="37"/>
      <c r="D19" s="37"/>
      <c r="E19" s="37"/>
      <c r="F19" s="37"/>
      <c r="G19" s="37"/>
      <c r="H19" s="37"/>
      <c r="I19" s="38"/>
      <c r="J19" s="36"/>
      <c r="K19" s="37"/>
      <c r="L19" s="37"/>
      <c r="M19" s="37"/>
      <c r="N19" s="37"/>
      <c r="O19" s="37"/>
      <c r="P19" s="37"/>
      <c r="Q19" s="39"/>
      <c r="R19" s="40"/>
      <c r="S19" s="37"/>
      <c r="T19" s="37"/>
      <c r="U19" s="37"/>
      <c r="V19" s="37"/>
      <c r="W19" s="37"/>
      <c r="X19" s="37"/>
      <c r="Y19" s="39"/>
    </row>
    <row r="20" spans="1:25" ht="15.75" thickBot="1" x14ac:dyDescent="0.3">
      <c r="A20" s="8"/>
      <c r="B20" s="9"/>
      <c r="C20" s="9"/>
      <c r="D20" s="9"/>
      <c r="E20" s="9"/>
      <c r="F20" s="9"/>
      <c r="G20" s="9"/>
      <c r="H20" s="9"/>
      <c r="I20" s="41"/>
      <c r="J20" s="9"/>
      <c r="K20" s="9"/>
      <c r="L20" s="9"/>
      <c r="M20" s="9"/>
      <c r="N20" s="9"/>
      <c r="O20" s="9"/>
      <c r="P20" s="9"/>
      <c r="Q20" s="9"/>
      <c r="R20" s="9"/>
      <c r="S20" s="9"/>
      <c r="T20" s="9"/>
      <c r="U20" s="9"/>
      <c r="V20" s="9"/>
      <c r="W20" s="9"/>
      <c r="X20" s="9"/>
      <c r="Y20" s="9"/>
    </row>
    <row r="21" spans="1:25" x14ac:dyDescent="0.25">
      <c r="A21" s="151" t="s">
        <v>204</v>
      </c>
      <c r="B21" s="152"/>
      <c r="C21" s="152"/>
      <c r="D21" s="152"/>
      <c r="E21" s="152"/>
      <c r="F21" s="152"/>
      <c r="G21" s="152"/>
      <c r="H21" s="152"/>
      <c r="I21" s="152"/>
      <c r="J21" s="152"/>
      <c r="K21" s="152"/>
      <c r="L21" s="152"/>
      <c r="M21" s="152"/>
      <c r="N21" s="152"/>
      <c r="O21" s="152"/>
      <c r="P21" s="152"/>
      <c r="Q21" s="152"/>
      <c r="R21" s="152"/>
      <c r="S21" s="152"/>
      <c r="T21" s="152"/>
      <c r="U21" s="152"/>
      <c r="V21" s="152"/>
      <c r="W21" s="152"/>
      <c r="X21" s="153"/>
    </row>
    <row r="22" spans="1:25" x14ac:dyDescent="0.25">
      <c r="A22" s="154"/>
      <c r="B22" s="155"/>
      <c r="C22" s="155"/>
      <c r="D22" s="155"/>
      <c r="E22" s="155"/>
      <c r="F22" s="155"/>
      <c r="G22" s="155"/>
      <c r="H22" s="155"/>
      <c r="I22" s="155"/>
      <c r="J22" s="155"/>
      <c r="K22" s="155"/>
      <c r="L22" s="155"/>
      <c r="M22" s="155"/>
      <c r="N22" s="155"/>
      <c r="O22" s="155"/>
      <c r="P22" s="155"/>
      <c r="Q22" s="155"/>
      <c r="R22" s="155"/>
      <c r="S22" s="155"/>
      <c r="T22" s="155"/>
      <c r="U22" s="155"/>
      <c r="V22" s="155"/>
      <c r="W22" s="155"/>
      <c r="X22" s="156"/>
    </row>
    <row r="23" spans="1:25" ht="15.75" thickBot="1" x14ac:dyDescent="0.3">
      <c r="A23" s="157"/>
      <c r="B23" s="158"/>
      <c r="C23" s="158"/>
      <c r="D23" s="158"/>
      <c r="E23" s="158"/>
      <c r="F23" s="158"/>
      <c r="G23" s="158"/>
      <c r="H23" s="158"/>
      <c r="I23" s="158"/>
      <c r="J23" s="158"/>
      <c r="K23" s="158"/>
      <c r="L23" s="158"/>
      <c r="M23" s="158"/>
      <c r="N23" s="158"/>
      <c r="O23" s="158"/>
      <c r="P23" s="158"/>
      <c r="Q23" s="158"/>
      <c r="R23" s="158"/>
      <c r="S23" s="158"/>
      <c r="T23" s="158"/>
      <c r="U23" s="158"/>
      <c r="V23" s="158"/>
      <c r="W23" s="158"/>
      <c r="X23" s="159"/>
    </row>
    <row r="24" spans="1:25" x14ac:dyDescent="0.25">
      <c r="A24" s="26"/>
      <c r="B24" s="26"/>
      <c r="C24" s="26"/>
      <c r="D24" s="26"/>
      <c r="E24" s="26"/>
      <c r="F24" s="26"/>
      <c r="G24" s="26"/>
      <c r="H24" s="26"/>
      <c r="I24" s="26"/>
      <c r="J24" s="26"/>
      <c r="K24" s="26"/>
      <c r="L24" s="26"/>
      <c r="M24" s="26"/>
      <c r="N24" s="26"/>
      <c r="O24" s="26"/>
      <c r="P24" s="26"/>
      <c r="Q24" s="26"/>
      <c r="R24" s="26"/>
      <c r="S24" s="26"/>
      <c r="T24" s="26"/>
      <c r="U24" s="26"/>
      <c r="V24" s="26"/>
      <c r="W24" s="26"/>
    </row>
    <row r="26" spans="1:25" ht="18.75" x14ac:dyDescent="0.3">
      <c r="A26" s="46" t="s">
        <v>161</v>
      </c>
      <c r="B26" s="47"/>
      <c r="C26" s="47"/>
      <c r="D26" s="47"/>
      <c r="E26" s="47"/>
      <c r="F26" s="47"/>
      <c r="G26" s="47"/>
      <c r="H26" s="47"/>
      <c r="I26" s="47"/>
      <c r="J26" s="47"/>
      <c r="K26" s="47"/>
      <c r="L26" s="47"/>
      <c r="M26" s="47"/>
      <c r="N26" s="47"/>
      <c r="O26" s="47"/>
      <c r="P26" s="47"/>
      <c r="Q26" s="47"/>
      <c r="R26" s="47"/>
      <c r="S26" s="47"/>
      <c r="T26" s="47"/>
      <c r="U26" s="47"/>
      <c r="V26" s="47"/>
      <c r="W26" s="47"/>
      <c r="X26" s="47"/>
      <c r="Y26" s="47"/>
    </row>
    <row r="28" spans="1:25" x14ac:dyDescent="0.25">
      <c r="A28" s="61" t="s">
        <v>52</v>
      </c>
      <c r="B28" s="62">
        <v>1</v>
      </c>
      <c r="C28" s="62">
        <v>2</v>
      </c>
      <c r="D28" s="62">
        <v>3</v>
      </c>
      <c r="E28" s="62">
        <v>4</v>
      </c>
      <c r="F28" s="62">
        <v>5</v>
      </c>
      <c r="G28" s="62">
        <v>6</v>
      </c>
      <c r="H28" s="62">
        <v>7</v>
      </c>
      <c r="I28" s="62">
        <v>8</v>
      </c>
      <c r="J28" s="62">
        <v>9</v>
      </c>
      <c r="K28" s="62">
        <v>10</v>
      </c>
      <c r="L28" s="142" t="s">
        <v>167</v>
      </c>
      <c r="M28" s="142"/>
      <c r="N28" s="143" t="s">
        <v>168</v>
      </c>
      <c r="O28" s="143"/>
      <c r="P28" s="143"/>
      <c r="Q28" s="143"/>
      <c r="R28" s="143"/>
      <c r="S28" s="143"/>
      <c r="T28" s="143"/>
      <c r="U28" s="143"/>
      <c r="V28" s="143"/>
      <c r="W28" s="143"/>
      <c r="X28" s="144" t="s">
        <v>52</v>
      </c>
      <c r="Y28" s="144"/>
    </row>
    <row r="29" spans="1:25" x14ac:dyDescent="0.25">
      <c r="A29" s="7" t="s">
        <v>162</v>
      </c>
      <c r="B29" s="77"/>
      <c r="C29" s="77"/>
      <c r="D29" s="77"/>
      <c r="E29" s="77"/>
      <c r="F29" s="77"/>
      <c r="G29" s="77"/>
      <c r="H29" s="77"/>
      <c r="I29" s="77"/>
      <c r="J29" s="77"/>
      <c r="K29" s="77"/>
      <c r="L29" s="123">
        <f>SUM(B29:K29)</f>
        <v>0</v>
      </c>
      <c r="M29" s="123"/>
      <c r="N29" s="140"/>
      <c r="O29" s="140"/>
      <c r="P29" s="140"/>
      <c r="Q29" s="140"/>
      <c r="R29" s="140"/>
      <c r="S29" s="140"/>
      <c r="T29" s="140"/>
      <c r="U29" s="140"/>
      <c r="V29" s="140"/>
      <c r="W29" s="140"/>
      <c r="X29" s="141"/>
      <c r="Y29" s="141"/>
    </row>
    <row r="30" spans="1:25" x14ac:dyDescent="0.25">
      <c r="A30" s="7" t="s">
        <v>163</v>
      </c>
      <c r="B30" s="77"/>
      <c r="C30" s="77"/>
      <c r="D30" s="77"/>
      <c r="E30" s="77"/>
      <c r="F30" s="77"/>
      <c r="G30" s="77"/>
      <c r="H30" s="77"/>
      <c r="I30" s="77"/>
      <c r="J30" s="77"/>
      <c r="K30" s="77"/>
      <c r="L30" s="123">
        <f t="shared" ref="L30:L33" si="0">SUM(B30:K30)</f>
        <v>0</v>
      </c>
      <c r="M30" s="123"/>
      <c r="N30" s="140"/>
      <c r="O30" s="140"/>
      <c r="P30" s="140"/>
      <c r="Q30" s="140"/>
      <c r="R30" s="140"/>
      <c r="S30" s="140"/>
      <c r="T30" s="140"/>
      <c r="U30" s="140"/>
      <c r="V30" s="140"/>
      <c r="W30" s="140"/>
      <c r="X30" s="141"/>
      <c r="Y30" s="141"/>
    </row>
    <row r="31" spans="1:25" x14ac:dyDescent="0.25">
      <c r="A31" s="7" t="s">
        <v>164</v>
      </c>
      <c r="B31" s="77"/>
      <c r="C31" s="77"/>
      <c r="D31" s="77"/>
      <c r="E31" s="77"/>
      <c r="F31" s="77"/>
      <c r="G31" s="77"/>
      <c r="H31" s="77"/>
      <c r="I31" s="77"/>
      <c r="J31" s="77"/>
      <c r="K31" s="77"/>
      <c r="L31" s="123">
        <f t="shared" si="0"/>
        <v>0</v>
      </c>
      <c r="M31" s="123"/>
      <c r="N31" s="140"/>
      <c r="O31" s="140"/>
      <c r="P31" s="140"/>
      <c r="Q31" s="140"/>
      <c r="R31" s="140"/>
      <c r="S31" s="140"/>
      <c r="T31" s="140"/>
      <c r="U31" s="140"/>
      <c r="V31" s="140"/>
      <c r="W31" s="140"/>
      <c r="X31" s="141"/>
      <c r="Y31" s="141"/>
    </row>
    <row r="32" spans="1:25" x14ac:dyDescent="0.25">
      <c r="A32" s="7" t="s">
        <v>165</v>
      </c>
      <c r="B32" s="77"/>
      <c r="C32" s="77"/>
      <c r="D32" s="77"/>
      <c r="E32" s="77"/>
      <c r="F32" s="77"/>
      <c r="G32" s="77"/>
      <c r="H32" s="77"/>
      <c r="I32" s="77"/>
      <c r="J32" s="77"/>
      <c r="K32" s="77"/>
      <c r="L32" s="123">
        <f t="shared" si="0"/>
        <v>0</v>
      </c>
      <c r="M32" s="123"/>
      <c r="N32" s="140"/>
      <c r="O32" s="140"/>
      <c r="P32" s="140"/>
      <c r="Q32" s="140"/>
      <c r="R32" s="140"/>
      <c r="S32" s="140"/>
      <c r="T32" s="140"/>
      <c r="U32" s="140"/>
      <c r="V32" s="140"/>
      <c r="W32" s="140"/>
      <c r="X32" s="141"/>
      <c r="Y32" s="141"/>
    </row>
    <row r="33" spans="1:25" x14ac:dyDescent="0.25">
      <c r="A33" s="7" t="s">
        <v>166</v>
      </c>
      <c r="B33" s="77"/>
      <c r="C33" s="77"/>
      <c r="D33" s="77"/>
      <c r="E33" s="77"/>
      <c r="F33" s="77"/>
      <c r="G33" s="77"/>
      <c r="H33" s="77"/>
      <c r="I33" s="77"/>
      <c r="J33" s="77"/>
      <c r="K33" s="77"/>
      <c r="L33" s="123">
        <f t="shared" si="0"/>
        <v>0</v>
      </c>
      <c r="M33" s="123"/>
      <c r="N33" s="140"/>
      <c r="O33" s="140"/>
      <c r="P33" s="140"/>
      <c r="Q33" s="140"/>
      <c r="R33" s="140"/>
      <c r="S33" s="140"/>
      <c r="T33" s="140"/>
      <c r="U33" s="140"/>
      <c r="V33" s="140"/>
      <c r="W33" s="140"/>
      <c r="X33" s="141"/>
      <c r="Y33" s="141"/>
    </row>
    <row r="36" spans="1:25" ht="18.75" x14ac:dyDescent="0.3">
      <c r="A36" s="46" t="s">
        <v>169</v>
      </c>
      <c r="B36" s="47"/>
      <c r="C36" s="47"/>
      <c r="D36" s="47"/>
      <c r="E36" s="47"/>
      <c r="F36" s="47"/>
      <c r="G36" s="47"/>
      <c r="H36" s="47"/>
      <c r="I36" s="47"/>
      <c r="J36" s="47"/>
      <c r="K36" s="47"/>
      <c r="L36" s="47"/>
      <c r="M36" s="47"/>
      <c r="N36" s="47"/>
      <c r="O36" s="47"/>
      <c r="P36" s="47"/>
      <c r="Q36" s="47"/>
      <c r="R36" s="47"/>
      <c r="S36" s="47"/>
      <c r="T36" s="47"/>
      <c r="U36" s="47"/>
      <c r="V36" s="47"/>
      <c r="W36" s="47"/>
      <c r="X36" s="47"/>
      <c r="Y36" s="47"/>
    </row>
    <row r="38" spans="1:25" x14ac:dyDescent="0.25">
      <c r="A38" s="61" t="s">
        <v>52</v>
      </c>
      <c r="B38" s="62">
        <v>1</v>
      </c>
      <c r="C38" s="62">
        <v>2</v>
      </c>
      <c r="D38" s="62">
        <v>3</v>
      </c>
      <c r="E38" s="62">
        <v>4</v>
      </c>
      <c r="F38" s="62">
        <v>5</v>
      </c>
      <c r="G38" s="62">
        <v>6</v>
      </c>
      <c r="H38" s="62">
        <v>7</v>
      </c>
      <c r="I38" s="62">
        <v>8</v>
      </c>
      <c r="J38" s="62">
        <v>9</v>
      </c>
      <c r="K38" s="62">
        <v>10</v>
      </c>
      <c r="L38" s="142" t="s">
        <v>167</v>
      </c>
      <c r="M38" s="142"/>
      <c r="N38" s="143" t="s">
        <v>175</v>
      </c>
      <c r="O38" s="143"/>
      <c r="P38" s="143"/>
      <c r="Q38" s="143"/>
      <c r="R38" s="143"/>
      <c r="S38" s="143"/>
      <c r="T38" s="143"/>
      <c r="U38" s="143"/>
      <c r="V38" s="143"/>
      <c r="W38" s="143"/>
      <c r="X38" s="144" t="s">
        <v>52</v>
      </c>
      <c r="Y38" s="144"/>
    </row>
    <row r="39" spans="1:25" x14ac:dyDescent="0.25">
      <c r="A39" s="206" t="s">
        <v>170</v>
      </c>
      <c r="B39" s="77"/>
      <c r="C39" s="77"/>
      <c r="D39" s="77"/>
      <c r="E39" s="77"/>
      <c r="F39" s="77"/>
      <c r="G39" s="77"/>
      <c r="H39" s="77"/>
      <c r="I39" s="77"/>
      <c r="J39" s="77"/>
      <c r="K39" s="77"/>
      <c r="L39" s="123">
        <f>SUM(B39:K39)</f>
        <v>0</v>
      </c>
      <c r="M39" s="123"/>
      <c r="N39" s="140"/>
      <c r="O39" s="140"/>
      <c r="P39" s="140"/>
      <c r="Q39" s="140"/>
      <c r="R39" s="140"/>
      <c r="S39" s="140"/>
      <c r="T39" s="140"/>
      <c r="U39" s="140"/>
      <c r="V39" s="140"/>
      <c r="W39" s="140"/>
      <c r="X39" s="141"/>
      <c r="Y39" s="141"/>
    </row>
    <row r="40" spans="1:25" x14ac:dyDescent="0.25">
      <c r="A40" s="206" t="s">
        <v>171</v>
      </c>
      <c r="B40" s="77"/>
      <c r="C40" s="77"/>
      <c r="D40" s="77"/>
      <c r="E40" s="77"/>
      <c r="F40" s="77"/>
      <c r="G40" s="77"/>
      <c r="H40" s="77"/>
      <c r="I40" s="77"/>
      <c r="J40" s="77"/>
      <c r="K40" s="77"/>
      <c r="L40" s="123">
        <f t="shared" ref="L40:L43" si="1">SUM(B40:K40)</f>
        <v>0</v>
      </c>
      <c r="M40" s="123"/>
      <c r="N40" s="140"/>
      <c r="O40" s="140"/>
      <c r="P40" s="140"/>
      <c r="Q40" s="140"/>
      <c r="R40" s="140"/>
      <c r="S40" s="140"/>
      <c r="T40" s="140"/>
      <c r="U40" s="140"/>
      <c r="V40" s="140"/>
      <c r="W40" s="140"/>
      <c r="X40" s="141"/>
      <c r="Y40" s="141"/>
    </row>
    <row r="41" spans="1:25" x14ac:dyDescent="0.25">
      <c r="A41" s="207" t="s">
        <v>206</v>
      </c>
      <c r="B41" s="77"/>
      <c r="C41" s="77"/>
      <c r="D41" s="77"/>
      <c r="E41" s="77"/>
      <c r="F41" s="77"/>
      <c r="G41" s="77"/>
      <c r="H41" s="77"/>
      <c r="I41" s="77"/>
      <c r="J41" s="77"/>
      <c r="K41" s="77"/>
      <c r="L41" s="123">
        <f>SUM(B41:K41)</f>
        <v>0</v>
      </c>
      <c r="M41" s="123"/>
      <c r="N41" s="140"/>
      <c r="O41" s="140"/>
      <c r="P41" s="140"/>
      <c r="Q41" s="140"/>
      <c r="R41" s="140"/>
      <c r="S41" s="140"/>
      <c r="T41" s="140"/>
      <c r="U41" s="140"/>
      <c r="V41" s="140"/>
      <c r="W41" s="140"/>
      <c r="X41" s="141"/>
      <c r="Y41" s="141"/>
    </row>
    <row r="42" spans="1:25" x14ac:dyDescent="0.25">
      <c r="A42" s="206" t="s">
        <v>172</v>
      </c>
      <c r="B42" s="77"/>
      <c r="C42" s="77"/>
      <c r="D42" s="77"/>
      <c r="E42" s="77"/>
      <c r="F42" s="77"/>
      <c r="G42" s="77"/>
      <c r="H42" s="77"/>
      <c r="I42" s="77"/>
      <c r="J42" s="77"/>
      <c r="K42" s="77"/>
      <c r="L42" s="123">
        <f t="shared" si="1"/>
        <v>0</v>
      </c>
      <c r="M42" s="123"/>
      <c r="N42" s="140"/>
      <c r="O42" s="140"/>
      <c r="P42" s="140"/>
      <c r="Q42" s="140"/>
      <c r="R42" s="140"/>
      <c r="S42" s="140"/>
      <c r="T42" s="140"/>
      <c r="U42" s="140"/>
      <c r="V42" s="140"/>
      <c r="W42" s="140"/>
      <c r="X42" s="141"/>
      <c r="Y42" s="141"/>
    </row>
    <row r="43" spans="1:25" x14ac:dyDescent="0.25">
      <c r="A43" s="206" t="s">
        <v>173</v>
      </c>
      <c r="B43" s="77"/>
      <c r="C43" s="77"/>
      <c r="D43" s="77"/>
      <c r="E43" s="77"/>
      <c r="F43" s="77"/>
      <c r="G43" s="77"/>
      <c r="H43" s="77"/>
      <c r="I43" s="77"/>
      <c r="J43" s="77"/>
      <c r="K43" s="77"/>
      <c r="L43" s="123">
        <f t="shared" si="1"/>
        <v>0</v>
      </c>
      <c r="M43" s="123"/>
      <c r="N43" s="140"/>
      <c r="O43" s="140"/>
      <c r="P43" s="140"/>
      <c r="Q43" s="140"/>
      <c r="R43" s="140"/>
      <c r="S43" s="140"/>
      <c r="T43" s="140"/>
      <c r="U43" s="140"/>
      <c r="V43" s="140"/>
      <c r="W43" s="140"/>
      <c r="X43" s="141"/>
      <c r="Y43" s="141"/>
    </row>
    <row r="44" spans="1:25" x14ac:dyDescent="0.25">
      <c r="A44" s="206" t="s">
        <v>174</v>
      </c>
      <c r="B44" s="77"/>
      <c r="C44" s="77"/>
      <c r="D44" s="77"/>
      <c r="E44" s="77"/>
      <c r="F44" s="77"/>
      <c r="G44" s="77"/>
      <c r="H44" s="77"/>
      <c r="I44" s="77"/>
      <c r="J44" s="77"/>
      <c r="K44" s="77"/>
      <c r="L44" s="123">
        <f t="shared" ref="L44" si="2">SUM(B44:K44)</f>
        <v>0</v>
      </c>
      <c r="M44" s="123"/>
      <c r="N44" s="140"/>
      <c r="O44" s="140"/>
      <c r="P44" s="140"/>
      <c r="Q44" s="140"/>
      <c r="R44" s="140"/>
      <c r="S44" s="140"/>
      <c r="T44" s="140"/>
      <c r="U44" s="140"/>
      <c r="V44" s="140"/>
      <c r="W44" s="140"/>
      <c r="X44" s="141"/>
      <c r="Y44" s="141"/>
    </row>
  </sheetData>
  <sheetProtection sheet="1" objects="1" scenarios="1" selectLockedCells="1"/>
  <mergeCells count="63">
    <mergeCell ref="D2:G2"/>
    <mergeCell ref="J12:Q12"/>
    <mergeCell ref="R12:Y12"/>
    <mergeCell ref="X28:Y28"/>
    <mergeCell ref="L28:M28"/>
    <mergeCell ref="N28:W28"/>
    <mergeCell ref="A21:X23"/>
    <mergeCell ref="N13:O13"/>
    <mergeCell ref="P13:Q13"/>
    <mergeCell ref="R13:S13"/>
    <mergeCell ref="T13:U13"/>
    <mergeCell ref="V13:W13"/>
    <mergeCell ref="X13:Y13"/>
    <mergeCell ref="J13:K13"/>
    <mergeCell ref="L13:M13"/>
    <mergeCell ref="B13:C13"/>
    <mergeCell ref="D13:E13"/>
    <mergeCell ref="F13:G13"/>
    <mergeCell ref="H13:I13"/>
    <mergeCell ref="A2:C2"/>
    <mergeCell ref="A3:C3"/>
    <mergeCell ref="A4:C4"/>
    <mergeCell ref="A5:C5"/>
    <mergeCell ref="A6:C6"/>
    <mergeCell ref="D3:I3"/>
    <mergeCell ref="B12:I12"/>
    <mergeCell ref="N29:W29"/>
    <mergeCell ref="N30:W30"/>
    <mergeCell ref="N31:W31"/>
    <mergeCell ref="N32:W32"/>
    <mergeCell ref="N33:W33"/>
    <mergeCell ref="X29:Y29"/>
    <mergeCell ref="X30:Y30"/>
    <mergeCell ref="X31:Y31"/>
    <mergeCell ref="X32:Y32"/>
    <mergeCell ref="X33:Y33"/>
    <mergeCell ref="L29:M29"/>
    <mergeCell ref="L30:M30"/>
    <mergeCell ref="L31:M31"/>
    <mergeCell ref="L32:M32"/>
    <mergeCell ref="L33:M33"/>
    <mergeCell ref="L38:M38"/>
    <mergeCell ref="N38:W38"/>
    <mergeCell ref="X38:Y38"/>
    <mergeCell ref="L39:M39"/>
    <mergeCell ref="N39:W39"/>
    <mergeCell ref="X39:Y39"/>
    <mergeCell ref="L44:M44"/>
    <mergeCell ref="N44:W44"/>
    <mergeCell ref="X44:Y44"/>
    <mergeCell ref="A9:L10"/>
    <mergeCell ref="L42:M42"/>
    <mergeCell ref="N42:W42"/>
    <mergeCell ref="X42:Y42"/>
    <mergeCell ref="L43:M43"/>
    <mergeCell ref="N43:W43"/>
    <mergeCell ref="X43:Y43"/>
    <mergeCell ref="L40:M40"/>
    <mergeCell ref="N40:W40"/>
    <mergeCell ref="X40:Y40"/>
    <mergeCell ref="L41:M41"/>
    <mergeCell ref="N41:W41"/>
    <mergeCell ref="X41:Y41"/>
  </mergeCells>
  <pageMargins left="0.7" right="0.7" top="0.75" bottom="0.75" header="0.3" footer="0.3"/>
  <pageSetup orientation="landscape" horizontalDpi="1200" verticalDpi="0"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Numbers1-7,10-12,14-15</vt:lpstr>
      <vt:lpstr>Number8,9</vt:lpstr>
      <vt:lpstr>Numbers13,17,18</vt:lpstr>
      <vt:lpstr>'Numbers1-7,10-12,14-15'!Print_Area</vt:lpstr>
    </vt:vector>
  </TitlesOfParts>
  <Company>The University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Bertek</dc:creator>
  <cp:lastModifiedBy>Peterson, Cindy</cp:lastModifiedBy>
  <cp:lastPrinted>2010-02-19T20:25:14Z</cp:lastPrinted>
  <dcterms:created xsi:type="dcterms:W3CDTF">2010-02-18T20:11:09Z</dcterms:created>
  <dcterms:modified xsi:type="dcterms:W3CDTF">2020-10-19T17:51:02Z</dcterms:modified>
</cp:coreProperties>
</file>